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31 от 29.12.2021\"/>
    </mc:Choice>
  </mc:AlternateContent>
  <bookViews>
    <workbookView xWindow="0" yWindow="0" windowWidth="28800" windowHeight="11910" tabRatio="922" firstSheet="14" activeTab="11"/>
  </bookViews>
  <sheets>
    <sheet name="прил 9 штр" sheetId="29" r:id="rId1"/>
    <sheet name="прил 8 ГПХ" sheetId="56" r:id="rId2"/>
    <sheet name="прил 7 ЗПТ" sheetId="31" r:id="rId3"/>
    <sheet name="прил 6.3" sheetId="26" r:id="rId4"/>
    <sheet name="прил 6.2" sheetId="50" r:id="rId5"/>
    <sheet name="прил 6.1" sheetId="51" r:id="rId6"/>
    <sheet name="прил 5.4" sheetId="36" r:id="rId7"/>
    <sheet name="прил 5.3" sheetId="49" r:id="rId8"/>
    <sheet name="прил 5.2" sheetId="24" r:id="rId9"/>
    <sheet name="прил 5.1" sheetId="25" r:id="rId10"/>
    <sheet name="прил 4" sheetId="21" r:id="rId11"/>
    <sheet name="прил 3.7" sheetId="41" r:id="rId12"/>
    <sheet name="прил 3.6" sheetId="53" r:id="rId13"/>
    <sheet name="прил 3.5" sheetId="2" r:id="rId14"/>
    <sheet name="прил 3.4" sheetId="48" r:id="rId15"/>
    <sheet name="прил 3.3" sheetId="4" r:id="rId16"/>
    <sheet name="прил 3.2" sheetId="5" r:id="rId17"/>
    <sheet name="прил 3.1" sheetId="6" r:id="rId18"/>
    <sheet name="прил 2.18" sheetId="55" r:id="rId19"/>
    <sheet name="прил 2.17" sheetId="54" r:id="rId20"/>
    <sheet name="прил 2.16" sheetId="45" r:id="rId21"/>
    <sheet name="прил 2.15" sheetId="35" r:id="rId22"/>
    <sheet name="прил 2.14" sheetId="7" r:id="rId23"/>
    <sheet name="прил 2.13" sheetId="8" r:id="rId24"/>
    <sheet name="прил 2.12" sheetId="9" r:id="rId25"/>
    <sheet name="прил 2.11" sheetId="57" r:id="rId26"/>
    <sheet name="прил 2.10" sheetId="11" r:id="rId27"/>
    <sheet name="прил 2.9" sheetId="12" r:id="rId28"/>
    <sheet name="прил 2.8" sheetId="44" r:id="rId29"/>
    <sheet name="прил 2.7" sheetId="14" r:id="rId30"/>
    <sheet name="прил 2.6" sheetId="43" r:id="rId31"/>
    <sheet name="прил 2.5 " sheetId="39" r:id="rId32"/>
    <sheet name="прил 2.4" sheetId="42" r:id="rId33"/>
    <sheet name="прил 2.3" sheetId="40" r:id="rId34"/>
    <sheet name="прил 2.2" sheetId="38" r:id="rId35"/>
    <sheet name="прил 2.1" sheetId="37" r:id="rId36"/>
    <sheet name="прил 1" sheetId="1" r:id="rId37"/>
  </sheets>
  <definedNames>
    <definedName name="_xlnm._FilterDatabase" localSheetId="25" hidden="1">'прил 2.11'!$A$307:$AJ$308</definedName>
    <definedName name="_xlnm._FilterDatabase" localSheetId="34" hidden="1">'прил 2.2'!$A$3:$J$56</definedName>
    <definedName name="_xlnm._FilterDatabase" localSheetId="32" hidden="1">'прил 2.4'!$A$1:$A$3</definedName>
    <definedName name="_xlnm._FilterDatabase" localSheetId="30" hidden="1">'прил 2.6'!$A$1:$A$3</definedName>
    <definedName name="_xlnm._FilterDatabase" localSheetId="13" hidden="1">'прил 3.5'!$A$1:$A$334</definedName>
    <definedName name="_xlnm._FilterDatabase" localSheetId="4" hidden="1">'прил 6.2'!$A$1:$A$26</definedName>
    <definedName name="_xlnm._FilterDatabase" localSheetId="1" hidden="1">'прил 8 ГПХ'!$A$5:$I$861</definedName>
    <definedName name="Z_A751BF42_68F4_4BC0_A7EA_44F046D619A6_.wvu.PrintTitles" localSheetId="28" hidden="1">'прил 2.8'!$3:$4</definedName>
    <definedName name="_xlnm.Print_Titles" localSheetId="19">'прил 2.17'!$4:$4</definedName>
    <definedName name="_xlnm.Print_Titles" localSheetId="32">'прил 2.4'!#REF!</definedName>
    <definedName name="_xlnm.Print_Titles" localSheetId="30">'прил 2.6'!#REF!</definedName>
    <definedName name="_xlnm.Print_Titles" localSheetId="28">'прил 2.8'!$3:$4</definedName>
    <definedName name="_xlnm.Print_Titles" localSheetId="12">'прил 3.6'!#REF!</definedName>
    <definedName name="_xlnm.Print_Area" localSheetId="35">'прил 2.1'!$A$1:$C$65</definedName>
    <definedName name="_xlnm.Print_Area" localSheetId="25">'прил 2.11'!$A$1:$L$892</definedName>
    <definedName name="_xlnm.Print_Area" localSheetId="22">'прил 2.14'!$A$1:$E$217</definedName>
    <definedName name="_xlnm.Print_Area" localSheetId="20">'прил 2.16'!$A$1:$F$72</definedName>
    <definedName name="_xlnm.Print_Area" localSheetId="18">'прил 2.18'!$A$1:$F$13</definedName>
    <definedName name="_xlnm.Print_Area" localSheetId="34">'прил 2.2'!$A$1:$J$55</definedName>
    <definedName name="_xlnm.Print_Area" localSheetId="33">'прил 2.3'!$A$1:$C$14</definedName>
    <definedName name="_xlnm.Print_Area" localSheetId="32">'прил 2.4'!$A$1:$F$46</definedName>
    <definedName name="_xlnm.Print_Area" localSheetId="31">'прил 2.5 '!$A$1:$C$20</definedName>
    <definedName name="_xlnm.Print_Area" localSheetId="30">'прил 2.6'!$A$1:$F$72</definedName>
    <definedName name="_xlnm.Print_Area" localSheetId="29">'прил 2.7'!$A$1:$D$104</definedName>
    <definedName name="_xlnm.Print_Area" localSheetId="14">'прил 3.4'!$A$1:$F$207</definedName>
    <definedName name="_xlnm.Print_Area" localSheetId="7">'прил 5.3'!$A$1:$D$21</definedName>
    <definedName name="_xlnm.Print_Area" localSheetId="5">'прил 6.1'!$A$1:$C$13</definedName>
    <definedName name="_xlnm.Print_Area" localSheetId="4">'прил 6.2'!$A$1:$E$25</definedName>
    <definedName name="_xlnm.Print_Area" localSheetId="1">'прил 8 ГПХ'!$A$1:$C$861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6" l="1"/>
  <c r="E64" i="21" l="1"/>
  <c r="E63" i="21"/>
  <c r="E62" i="21"/>
  <c r="E61" i="21"/>
  <c r="E60" i="21"/>
  <c r="E59" i="21"/>
  <c r="E58" i="21"/>
  <c r="E57" i="21"/>
  <c r="E56" i="21"/>
  <c r="E55" i="21"/>
  <c r="E54" i="21"/>
  <c r="E53" i="21"/>
  <c r="E52" i="21"/>
  <c r="E51" i="21"/>
  <c r="E50" i="21"/>
  <c r="E49" i="21"/>
  <c r="E48" i="21"/>
  <c r="E47" i="21"/>
  <c r="E46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182" i="6" l="1"/>
  <c r="E183" i="6"/>
  <c r="E184" i="6"/>
  <c r="E185" i="6"/>
  <c r="E186" i="6"/>
  <c r="E181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37" i="6"/>
  <c r="F796" i="8" l="1"/>
  <c r="D104" i="14" l="1"/>
  <c r="C104" i="14"/>
  <c r="G49" i="24" l="1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8" i="24"/>
  <c r="D6" i="25"/>
  <c r="F147" i="25" s="1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E35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F16" i="25" l="1"/>
  <c r="F24" i="25"/>
  <c r="F36" i="25"/>
  <c r="F48" i="25"/>
  <c r="F56" i="25"/>
  <c r="F64" i="25"/>
  <c r="F72" i="25"/>
  <c r="F76" i="25"/>
  <c r="F84" i="25"/>
  <c r="F92" i="25"/>
  <c r="F104" i="25"/>
  <c r="F112" i="25"/>
  <c r="F124" i="25"/>
  <c r="F140" i="25"/>
  <c r="F17" i="25"/>
  <c r="F25" i="25"/>
  <c r="F33" i="25"/>
  <c r="F45" i="25"/>
  <c r="F53" i="25"/>
  <c r="F65" i="25"/>
  <c r="F73" i="25"/>
  <c r="F85" i="25"/>
  <c r="F93" i="25"/>
  <c r="F105" i="25"/>
  <c r="F113" i="25"/>
  <c r="F125" i="25"/>
  <c r="F133" i="25"/>
  <c r="F145" i="25"/>
  <c r="F10" i="25"/>
  <c r="F14" i="25"/>
  <c r="F18" i="25"/>
  <c r="F22" i="25"/>
  <c r="F26" i="25"/>
  <c r="F30" i="25"/>
  <c r="F34" i="25"/>
  <c r="F38" i="25"/>
  <c r="F42" i="25"/>
  <c r="F46" i="25"/>
  <c r="F50" i="25"/>
  <c r="F54" i="25"/>
  <c r="F58" i="25"/>
  <c r="F62" i="25"/>
  <c r="F66" i="25"/>
  <c r="F70" i="25"/>
  <c r="F74" i="25"/>
  <c r="F78" i="25"/>
  <c r="F82" i="25"/>
  <c r="F86" i="25"/>
  <c r="F90" i="25"/>
  <c r="F94" i="25"/>
  <c r="F98" i="25"/>
  <c r="F102" i="25"/>
  <c r="F106" i="25"/>
  <c r="F110" i="25"/>
  <c r="F114" i="25"/>
  <c r="F118" i="25"/>
  <c r="F122" i="25"/>
  <c r="F126" i="25"/>
  <c r="F130" i="25"/>
  <c r="F134" i="25"/>
  <c r="F138" i="25"/>
  <c r="F142" i="25"/>
  <c r="F146" i="25"/>
  <c r="F12" i="25"/>
  <c r="F20" i="25"/>
  <c r="F28" i="25"/>
  <c r="F32" i="25"/>
  <c r="F40" i="25"/>
  <c r="F44" i="25"/>
  <c r="F52" i="25"/>
  <c r="F60" i="25"/>
  <c r="F68" i="25"/>
  <c r="F80" i="25"/>
  <c r="F88" i="25"/>
  <c r="F96" i="25"/>
  <c r="F100" i="25"/>
  <c r="F108" i="25"/>
  <c r="F116" i="25"/>
  <c r="F120" i="25"/>
  <c r="F128" i="25"/>
  <c r="F132" i="25"/>
  <c r="F136" i="25"/>
  <c r="F144" i="25"/>
  <c r="F9" i="25"/>
  <c r="F13" i="25"/>
  <c r="F21" i="25"/>
  <c r="F29" i="25"/>
  <c r="F37" i="25"/>
  <c r="F41" i="25"/>
  <c r="F49" i="25"/>
  <c r="F57" i="25"/>
  <c r="F61" i="25"/>
  <c r="F69" i="25"/>
  <c r="F77" i="25"/>
  <c r="F81" i="25"/>
  <c r="F89" i="25"/>
  <c r="F97" i="25"/>
  <c r="F101" i="25"/>
  <c r="F109" i="25"/>
  <c r="F117" i="25"/>
  <c r="F121" i="25"/>
  <c r="F129" i="25"/>
  <c r="F137" i="25"/>
  <c r="F141" i="25"/>
  <c r="F11" i="25"/>
  <c r="F15" i="25"/>
  <c r="F19" i="25"/>
  <c r="F23" i="25"/>
  <c r="F27" i="25"/>
  <c r="F31" i="25"/>
  <c r="F35" i="25"/>
  <c r="F39" i="25"/>
  <c r="F43" i="25"/>
  <c r="F47" i="25"/>
  <c r="F51" i="25"/>
  <c r="F55" i="25"/>
  <c r="F59" i="25"/>
  <c r="F63" i="25"/>
  <c r="F67" i="25"/>
  <c r="F71" i="25"/>
  <c r="F75" i="25"/>
  <c r="F79" i="25"/>
  <c r="F83" i="25"/>
  <c r="F87" i="25"/>
  <c r="F91" i="25"/>
  <c r="F95" i="25"/>
  <c r="F99" i="25"/>
  <c r="F103" i="25"/>
  <c r="F107" i="25"/>
  <c r="F111" i="25"/>
  <c r="F115" i="25"/>
  <c r="F119" i="25"/>
  <c r="F123" i="25"/>
  <c r="F127" i="25"/>
  <c r="F131" i="25"/>
  <c r="F135" i="25"/>
  <c r="F139" i="25"/>
  <c r="F143" i="25"/>
</calcChain>
</file>

<file path=xl/sharedStrings.xml><?xml version="1.0" encoding="utf-8"?>
<sst xmlns="http://schemas.openxmlformats.org/spreadsheetml/2006/main" count="12240" uniqueCount="6300">
  <si>
    <t>Сведения о применяемых способах оплаты медицинской помощи в разрезе видов помощи, 
условий ее предоставления и медицинских организаций в 2022 году</t>
  </si>
  <si>
    <t>№ п\п</t>
  </si>
  <si>
    <t>Код МОЕР</t>
  </si>
  <si>
    <t>Полное наименование</t>
  </si>
  <si>
    <t>Оказывают высокотехнологичную помощь с оплатой по нормативу затрат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</si>
  <si>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</si>
  <si>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</si>
  <si>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Оказывают амбулаторную помощь</t>
  </si>
  <si>
    <t>Оказывают скорую медицинскую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</si>
  <si>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</si>
  <si>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</si>
  <si>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стоматологической помощи по подушевому принципу</t>
  </si>
  <si>
    <t>оплата за единицу объема в рамках ОПМП, установленных Комиссией по ТП ОМС</t>
  </si>
  <si>
    <t>имеют в структуре ФП/ФАП</t>
  </si>
  <si>
    <t>560001</t>
  </si>
  <si>
    <t>ГАУЗ "ООКБ"</t>
  </si>
  <si>
    <t>*</t>
  </si>
  <si>
    <t>ГАУЗ "OOКБ № 2"</t>
  </si>
  <si>
    <t>ГАУЗ "ООБ № 3"</t>
  </si>
  <si>
    <t>ГАУЗ "ОДКБ"</t>
  </si>
  <si>
    <t xml:space="preserve">ГАУЗ "ОЦМР"  </t>
  </si>
  <si>
    <t>560144</t>
  </si>
  <si>
    <t>ГБУЗ "ООКСПК"</t>
  </si>
  <si>
    <t>ГАУЗ "ООКСП"</t>
  </si>
  <si>
    <t>560007</t>
  </si>
  <si>
    <t xml:space="preserve">ГБУЗ "ООКОД" </t>
  </si>
  <si>
    <t>560008</t>
  </si>
  <si>
    <t xml:space="preserve">ГБУЗ "ООД" </t>
  </si>
  <si>
    <t>560009</t>
  </si>
  <si>
    <t xml:space="preserve">ГАУЗ "ООККВД" </t>
  </si>
  <si>
    <t>ГАУЗ  "ООКИБ"</t>
  </si>
  <si>
    <t>560196</t>
  </si>
  <si>
    <t>ГБУЗ "ООЦОЗМП"</t>
  </si>
  <si>
    <t>ГБУЗ "ООКПГВВ"</t>
  </si>
  <si>
    <t>ГАУЗ "ООКНД"</t>
  </si>
  <si>
    <t>ГБУЗ «ООКПБ № 2»</t>
  </si>
  <si>
    <t>560014</t>
  </si>
  <si>
    <t>ФГБОУ ВО ОрГМУ Минздрава России</t>
  </si>
  <si>
    <t>560006</t>
  </si>
  <si>
    <t>Орен ф-л ФГАУ "МНТК "Микрохирургия глаза" им.акад. С.Н.Федорова"Минздрава России</t>
  </si>
  <si>
    <t>ГБУЗ "ГКБ № 1" г.Оренбурга</t>
  </si>
  <si>
    <t>ГАУЗ "ГКБ № 4 " г. Оренбурга</t>
  </si>
  <si>
    <t>ГАУЗ "ГКБ им. Н.И. Пирогова" г.Оренбурга</t>
  </si>
  <si>
    <t>ГАУЗ "ДГКБ" г. Оренбурга</t>
  </si>
  <si>
    <t>ГБУЗ  "ОКПЦ"</t>
  </si>
  <si>
    <t>560109</t>
  </si>
  <si>
    <t xml:space="preserve">ГБУЗ "ООКССМП" </t>
  </si>
  <si>
    <t>560036</t>
  </si>
  <si>
    <t>ГАУЗ "ГБ № 1" г. Орска</t>
  </si>
  <si>
    <t>560032</t>
  </si>
  <si>
    <t>ГАУЗ "ГБ № 2" г.Орска</t>
  </si>
  <si>
    <t>560033</t>
  </si>
  <si>
    <t>ГАУЗ "ГБ №3" г. Орска</t>
  </si>
  <si>
    <t>560034</t>
  </si>
  <si>
    <t>ГАУЗ "ГБ № 4" г. Орска</t>
  </si>
  <si>
    <t>560035</t>
  </si>
  <si>
    <t>ГАУЗ  "ГБ № 5" г. Орска</t>
  </si>
  <si>
    <t>560037</t>
  </si>
  <si>
    <t>ГАУЗ "СП" г. Орска</t>
  </si>
  <si>
    <t>560110</t>
  </si>
  <si>
    <t>ГАУЗ "ССМП" г.Орска</t>
  </si>
  <si>
    <t>560038</t>
  </si>
  <si>
    <t>ГАУЗ "ОВФД"</t>
  </si>
  <si>
    <t>560206</t>
  </si>
  <si>
    <t>ГАУЗ "БСМП" г. Новотроицка</t>
  </si>
  <si>
    <t>560041</t>
  </si>
  <si>
    <t>ГАУЗ "ДГБ" г. Новотроицка</t>
  </si>
  <si>
    <t>560042</t>
  </si>
  <si>
    <t>ГАУЗ "СП" г. Новотроицка</t>
  </si>
  <si>
    <t>560043</t>
  </si>
  <si>
    <t>ГБУЗ "ГБ" г. Медногорска</t>
  </si>
  <si>
    <t>560214</t>
  </si>
  <si>
    <t>ГБУЗ "ББСМП"</t>
  </si>
  <si>
    <t>ГБУЗ "ГБ" г.Бугуруслана</t>
  </si>
  <si>
    <t>560048</t>
  </si>
  <si>
    <t>ГАУЗ "СП" г.Бугуруслана</t>
  </si>
  <si>
    <t>ГБУЗ "Абдулинская МБ"</t>
  </si>
  <si>
    <t>560053</t>
  </si>
  <si>
    <t>ГБУЗ "Адамовская РБ"</t>
  </si>
  <si>
    <t>560055</t>
  </si>
  <si>
    <t>ГБУЗ "Александровская РБ"</t>
  </si>
  <si>
    <t>560056</t>
  </si>
  <si>
    <t>ГБУЗ "Асекеевская РБ"</t>
  </si>
  <si>
    <t>560057</t>
  </si>
  <si>
    <t>ГБУЗ "Беляевская РБ"</t>
  </si>
  <si>
    <t>ГБУЗ "Восточная ТМБ"</t>
  </si>
  <si>
    <t>560058</t>
  </si>
  <si>
    <t>ГБУЗ "ГБ" г. Гая</t>
  </si>
  <si>
    <t>560059</t>
  </si>
  <si>
    <t>ГБУЗ "Грачевская РБ"</t>
  </si>
  <si>
    <t>560061</t>
  </si>
  <si>
    <t>ГБУЗ "Илекская РБ"</t>
  </si>
  <si>
    <t>560062</t>
  </si>
  <si>
    <t>ГАУЗ "Кваркенская РБ"</t>
  </si>
  <si>
    <t>560064</t>
  </si>
  <si>
    <t>ГБУЗ "ГБ" г. Кувандыка</t>
  </si>
  <si>
    <t>560124</t>
  </si>
  <si>
    <t>ГБУЗ "ССМП" г. Кувандыка</t>
  </si>
  <si>
    <t>560065</t>
  </si>
  <si>
    <t>ГБУЗ "Курманаевская РБ"</t>
  </si>
  <si>
    <t>560067</t>
  </si>
  <si>
    <t>ГАУЗ "Новоорская РБ"</t>
  </si>
  <si>
    <t>560068</t>
  </si>
  <si>
    <t>ГБУЗ "Новосергиевская РБ"</t>
  </si>
  <si>
    <t>560069</t>
  </si>
  <si>
    <t>ГБУЗ "Октябрьская РБ"</t>
  </si>
  <si>
    <t>560070</t>
  </si>
  <si>
    <t>ГАУЗ "Оренбургская РБ"</t>
  </si>
  <si>
    <t>560071</t>
  </si>
  <si>
    <t>ГБУЗ "Первомайская РБ"</t>
  </si>
  <si>
    <t>560072</t>
  </si>
  <si>
    <t>ГБУЗ "Переволоцкая РБ"</t>
  </si>
  <si>
    <t>560074</t>
  </si>
  <si>
    <t>ГБУЗ "Сакмарская РБ"</t>
  </si>
  <si>
    <t>560075</t>
  </si>
  <si>
    <t>ГБУЗ "Саракташская РБ"</t>
  </si>
  <si>
    <t>560077</t>
  </si>
  <si>
    <t>ГБУЗ "Северная РБ"</t>
  </si>
  <si>
    <t>ГБУЗ "Соль-Илецкая МБ"</t>
  </si>
  <si>
    <t>ГБУЗ "Сорочинская МБ"</t>
  </si>
  <si>
    <t>560080</t>
  </si>
  <si>
    <t>ГБУЗ "Ташлинская РБ"</t>
  </si>
  <si>
    <t>560081</t>
  </si>
  <si>
    <t>ГБУЗ "Тоцкая РБ"</t>
  </si>
  <si>
    <t>560082</t>
  </si>
  <si>
    <t>ГБУЗ "Тюльганская РБ"</t>
  </si>
  <si>
    <t>560083</t>
  </si>
  <si>
    <t>ГБУЗ "Шарлыкская РБ"</t>
  </si>
  <si>
    <t>560085</t>
  </si>
  <si>
    <t>Студенческая поликлиника ОГУ</t>
  </si>
  <si>
    <t>560086</t>
  </si>
  <si>
    <t xml:space="preserve">ЧУЗ "КБ "РЖД-Медицина" г. Оренбург" </t>
  </si>
  <si>
    <t>560087</t>
  </si>
  <si>
    <t>ЧУЗ "РЖД-Медицина" г. Орск"</t>
  </si>
  <si>
    <t>560088</t>
  </si>
  <si>
    <t>ЧУЗ "РЖД-Медицина" г. Бузулук"</t>
  </si>
  <si>
    <t>560089</t>
  </si>
  <si>
    <t>ЧУЗ  "РЖД-Медицина" г. Абдулино"</t>
  </si>
  <si>
    <t>560096</t>
  </si>
  <si>
    <t>Филиал № 3 ФГБУ "426 ВГ" Минобороны России</t>
  </si>
  <si>
    <t>560098</t>
  </si>
  <si>
    <t xml:space="preserve">ФКУЗ МСЧ-56 ФСИН России </t>
  </si>
  <si>
    <t>560099</t>
  </si>
  <si>
    <t>ФКУЗ "МСЧ МВД России по Оренбургской области"</t>
  </si>
  <si>
    <t>560091</t>
  </si>
  <si>
    <t>АО "Санаторий "Строитель"</t>
  </si>
  <si>
    <t>560177</t>
  </si>
  <si>
    <t>АО "Санаторий "Дубовая роща"</t>
  </si>
  <si>
    <t>560125</t>
  </si>
  <si>
    <t>ООО "Медикал сервис компани Восток"</t>
  </si>
  <si>
    <t>560207</t>
  </si>
  <si>
    <t>ООО "Б.Браун Авитум Руссланд Клиникс"</t>
  </si>
  <si>
    <t>ООО "Клиника промышленной медицины"</t>
  </si>
  <si>
    <t>560102</t>
  </si>
  <si>
    <t>ООО ММЦ Клиника "МаксиМед"</t>
  </si>
  <si>
    <t>560103</t>
  </si>
  <si>
    <t>ООО "Лекарь"</t>
  </si>
  <si>
    <t>560104</t>
  </si>
  <si>
    <t>ООО "Нео-Дент"</t>
  </si>
  <si>
    <t>560107</t>
  </si>
  <si>
    <t>ООО "КАМАЮН"</t>
  </si>
  <si>
    <t>560126</t>
  </si>
  <si>
    <t>ООО "РадаДент плюс"</t>
  </si>
  <si>
    <t>560127</t>
  </si>
  <si>
    <t xml:space="preserve">ООО "Кристалл - Дент" </t>
  </si>
  <si>
    <t>560128</t>
  </si>
  <si>
    <t>ООО Стоматологическая клиника "Улыбка"</t>
  </si>
  <si>
    <t>560129</t>
  </si>
  <si>
    <t>ООО "Мисс Дента"</t>
  </si>
  <si>
    <t>560134</t>
  </si>
  <si>
    <t>ООО "МИЛАВИТА"</t>
  </si>
  <si>
    <t>560135</t>
  </si>
  <si>
    <t>ООО "Дента Лэнд"</t>
  </si>
  <si>
    <t>560137</t>
  </si>
  <si>
    <t>ООО "ИНТЭКО"</t>
  </si>
  <si>
    <t>560139</t>
  </si>
  <si>
    <t>ООО "СтомКит"</t>
  </si>
  <si>
    <t>560143</t>
  </si>
  <si>
    <t>ООО "Денталика" (на ул. Гаранькина)</t>
  </si>
  <si>
    <t>560145</t>
  </si>
  <si>
    <t>ООО "Евромедцентр"</t>
  </si>
  <si>
    <t>560148</t>
  </si>
  <si>
    <t>ООО "Новостом"</t>
  </si>
  <si>
    <t>560149</t>
  </si>
  <si>
    <t>ООО "ЛАЗУРЬ"</t>
  </si>
  <si>
    <t>560155</t>
  </si>
  <si>
    <t>ООО "Стоматологическая поликлиника "Ростошь"</t>
  </si>
  <si>
    <t>560156</t>
  </si>
  <si>
    <t>ООО "Диа-Дента"</t>
  </si>
  <si>
    <t>560157</t>
  </si>
  <si>
    <t>ООО "Елена"</t>
  </si>
  <si>
    <t>ООО ДЕНТ-АРТ</t>
  </si>
  <si>
    <t>560163</t>
  </si>
  <si>
    <t>ООО "Евро-Дент"</t>
  </si>
  <si>
    <t>560166</t>
  </si>
  <si>
    <t>ООО "Добрый стоматолог"</t>
  </si>
  <si>
    <t>560172</t>
  </si>
  <si>
    <t>ООО "Мила Дента"</t>
  </si>
  <si>
    <t>560175</t>
  </si>
  <si>
    <t>ООО "Новодент"</t>
  </si>
  <si>
    <t>560186</t>
  </si>
  <si>
    <t>ООО "ДЕНТА - ЛЮКС"</t>
  </si>
  <si>
    <t>560197</t>
  </si>
  <si>
    <t>АНО МЦ "Белая роза"</t>
  </si>
  <si>
    <t>ООО "СОВРЕМЕННАЯ МРТ-ТОМОГРАФИЯ"</t>
  </si>
  <si>
    <t>ООО "СОВРЕМЕННАЯ МРТ-ДИАГНОСТИКА"</t>
  </si>
  <si>
    <t>ООО «КЛИНИКА ЭКСПЕРТ ОРЕНБУРГ»</t>
  </si>
  <si>
    <t>560205</t>
  </si>
  <si>
    <t>ООО "КДЦ"</t>
  </si>
  <si>
    <t>ЗАО "Оренбургская Техинформ-Компания"</t>
  </si>
  <si>
    <t>560210</t>
  </si>
  <si>
    <t>ООО "МедиСтом"</t>
  </si>
  <si>
    <t>ООО "АИА"</t>
  </si>
  <si>
    <t>ООО "Стома+"</t>
  </si>
  <si>
    <t>ООО МЦКТ "Нью Лайф"</t>
  </si>
  <si>
    <t>560231</t>
  </si>
  <si>
    <t>ООО "КЛАССИКА"</t>
  </si>
  <si>
    <t>ООО "ВИЗУМ"</t>
  </si>
  <si>
    <t>560235</t>
  </si>
  <si>
    <t>ООО "Медгард-Оренбург"</t>
  </si>
  <si>
    <t>560237</t>
  </si>
  <si>
    <t>ООО "УНИМЕД"</t>
  </si>
  <si>
    <t>560238</t>
  </si>
  <si>
    <t>ООО "Ситилаб"</t>
  </si>
  <si>
    <t>ООО "Санаторий "Южный Урал"</t>
  </si>
  <si>
    <t>560243</t>
  </si>
  <si>
    <t>ООО "Клиника Парацельс"</t>
  </si>
  <si>
    <t>560245</t>
  </si>
  <si>
    <t>ООО "СТМ СТОМАТОЛОГИЯ"</t>
  </si>
  <si>
    <t>560246</t>
  </si>
  <si>
    <t>ООО "ВИТА-ДЕНТ"</t>
  </si>
  <si>
    <t>ООО "ЛДЦ МИБС"</t>
  </si>
  <si>
    <t>ООО "МИБС-Оренбург"</t>
  </si>
  <si>
    <t>ООО "РЕНЕССАНС"</t>
  </si>
  <si>
    <t>Медицинские организации</t>
  </si>
  <si>
    <t>уровень 2
подуровень 1</t>
  </si>
  <si>
    <t>уровень 2
подуровень 2</t>
  </si>
  <si>
    <t>уровень 3
подуровень 1</t>
  </si>
  <si>
    <t xml:space="preserve">уровень 3
подуровень 2 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</si>
  <si>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</si>
  <si>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</si>
  <si>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</si>
  <si>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</si>
  <si>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</si>
  <si>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</si>
  <si>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 xml:space="preserve">Эндокринологическое </t>
  </si>
  <si>
    <t xml:space="preserve">Ревматологическое </t>
  </si>
  <si>
    <t xml:space="preserve">Гастроэнтерологическое </t>
  </si>
  <si>
    <t xml:space="preserve">Кардиохирургическое </t>
  </si>
  <si>
    <t xml:space="preserve">Гематологическое </t>
  </si>
  <si>
    <t>ГАУЗ "Оренбургская областная клиническая больница № 2"</t>
  </si>
  <si>
    <t>Урологическое</t>
  </si>
  <si>
    <t>Хирургическое</t>
  </si>
  <si>
    <t>Торакальной хирургии</t>
  </si>
  <si>
    <t>Оториноларингологическое</t>
  </si>
  <si>
    <t>Челюстно-лицевой хирургии</t>
  </si>
  <si>
    <t>ГБУЗ "Оренбургский областной клинический онкологический диспансер"</t>
  </si>
  <si>
    <t>ГБУЗ "Орский онкологический диспансер"</t>
  </si>
  <si>
    <t>ГАУЗ "Оренбургский областной клинический кожно-венерологический диспансер"</t>
  </si>
  <si>
    <t>ГБУЗ "Городская клиническая больница № 1" города Оренбурга</t>
  </si>
  <si>
    <t>Хирургическое 3 уровень</t>
  </si>
  <si>
    <t>560020</t>
  </si>
  <si>
    <t>Отделение травматологии (плановой)</t>
  </si>
  <si>
    <t>Ортопедическое отделение</t>
  </si>
  <si>
    <t>Ожоговое отделение</t>
  </si>
  <si>
    <t>560023</t>
  </si>
  <si>
    <t>560024</t>
  </si>
  <si>
    <t>ГАУЗ "Детская городская клиническая больница" города Оренбурга</t>
  </si>
  <si>
    <t xml:space="preserve">Онкологическое </t>
  </si>
  <si>
    <t xml:space="preserve">ГБУЗ "Оренбургский клинический перинатальный центр" </t>
  </si>
  <si>
    <t>ГАУЗ "Городская клиническая больница им. Н.И.Пирогова" города Оренбурга</t>
  </si>
  <si>
    <t>Кардиологическое (ПСО)</t>
  </si>
  <si>
    <t>ГАУЗ "Городская больница № 1" города Орска</t>
  </si>
  <si>
    <t>ГАУЗ "Городская больница № 2" города Орска</t>
  </si>
  <si>
    <t>ГАУЗ "Городская больница № 3" города Орска</t>
  </si>
  <si>
    <t>ГАУЗ "Городская больница № 4" города Орска</t>
  </si>
  <si>
    <t>Гематологическое</t>
  </si>
  <si>
    <t>ГАУЗ "Городская больница № 5" города Орска</t>
  </si>
  <si>
    <t>ГАУЗ "БСМП" города Новотроицка</t>
  </si>
  <si>
    <t>ГАУЗ "Детская городская больница" города Новотроицка</t>
  </si>
  <si>
    <t>ГБУЗ "Городская больница" города Медногорска</t>
  </si>
  <si>
    <t>ГБУЗ "Городская больница" города Бугуруслана</t>
  </si>
  <si>
    <t>Онкологическое (лек.терапия)</t>
  </si>
  <si>
    <t xml:space="preserve">ГБУЗ "Бузулукская больница скорой медицинской помощи" </t>
  </si>
  <si>
    <t>Травматологии и ортопедии</t>
  </si>
  <si>
    <t>ГБУЗ "Адамовская районная больница"</t>
  </si>
  <si>
    <t>ГБУЗ "Александровская районная больница"</t>
  </si>
  <si>
    <t>ГБУЗ "Асекеевская районная больница"</t>
  </si>
  <si>
    <t>ГБУЗ  "Беляевская районная больница"</t>
  </si>
  <si>
    <t>ГБУЗ "Грачевская районная больница"</t>
  </si>
  <si>
    <t>ГБУЗ "Илекская районная больница"</t>
  </si>
  <si>
    <t>ГАУЗ "Кваркенская районная больница"</t>
  </si>
  <si>
    <t>ГБУЗ "Курманаевская районная больница"</t>
  </si>
  <si>
    <t>ГАУЗ "Новоорская районная больница"</t>
  </si>
  <si>
    <t>ГБУЗ "Новосергиевская районная больница"</t>
  </si>
  <si>
    <t>ГБУЗ "Октябрьская районная больница"</t>
  </si>
  <si>
    <t>ГАУЗ " Оренбургская районная больница"</t>
  </si>
  <si>
    <t>ГБУЗ "Первомайская районная больница"</t>
  </si>
  <si>
    <t>ГБУЗ "Переволоцкая районная больница"</t>
  </si>
  <si>
    <t>ГБУЗ "Сакмарская районная больница"</t>
  </si>
  <si>
    <t>ГБУЗ "Саракташская районная больница"</t>
  </si>
  <si>
    <t>ГБУЗ "Северная районная больница"</t>
  </si>
  <si>
    <t>ГБУЗ "Ташлинская районная больница"</t>
  </si>
  <si>
    <t>ГБУЗ "Тоцкая районная больница"</t>
  </si>
  <si>
    <t>ГБУЗ "Тюльганская районная больница "</t>
  </si>
  <si>
    <t>ГБУЗ "Шарлыкская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</si>
  <si>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</si>
  <si>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Хирургическое (травматология)</t>
  </si>
  <si>
    <t>Хирургическое (онкология)</t>
  </si>
  <si>
    <t>НУЗ "Узловая больница на станции Орск открытого акционерного общества "Российские железные дороги"</t>
  </si>
  <si>
    <t>Филиал № 3 ФГКУ "426 ВГ" МО РФ</t>
  </si>
  <si>
    <t>ФКУЗ МСЧ-56 ФСИН России</t>
  </si>
  <si>
    <t>МСЧ МВД по Оренбургской области</t>
  </si>
  <si>
    <t>ОАО"Санаторий "Строитель"</t>
  </si>
  <si>
    <t>ОАО "Санаторий "Дубовая роща"</t>
  </si>
  <si>
    <t>МОЕР</t>
  </si>
  <si>
    <t>уровень 1 
подуровень 1</t>
  </si>
  <si>
    <t>уровень 1 
подуровень 2</t>
  </si>
  <si>
    <t>ГАУЗ "Оренбургская областная клиническая больница"</t>
  </si>
  <si>
    <t>х
(кроме кардиологического для больных с ОКС, сосудистой хирургии, офтальмологического, оториноларингологического, хирургического, травматолого-ортопедического, нейрохирургического, ревматологического, гастроэнтерологического, кардиохирургического, гематологического рентгенхирургического</t>
  </si>
  <si>
    <t>РСЦ - кардиологическое для больных с ОКС;</t>
  </si>
  <si>
    <t>Сосудистой хирургии</t>
  </si>
  <si>
    <t>Рентгенхирургическое</t>
  </si>
  <si>
    <t>х
(кроме перинатального центра, урологического, хирургического, торакальной хирургии, эндокринологического)</t>
  </si>
  <si>
    <t>Перинатальный центр</t>
  </si>
  <si>
    <t>х</t>
  </si>
  <si>
    <t>ГАУЗ "Областной центр медицинской реабилитации"</t>
  </si>
  <si>
    <t>х
(кроме инфекционного (COVID-19))</t>
  </si>
  <si>
    <t>Инфекционное  (COVID-19)</t>
  </si>
  <si>
    <t>х
(кроме хирургического 3-го уровня, челюстно-лицевой  хирургии, оториноларингологи-ческого)</t>
  </si>
  <si>
    <t>х
(экстренная травматология)</t>
  </si>
  <si>
    <t>х
(кроме кардиологического (ПСО), хирургического 3 ур., сердечно-сосудистого 3 ур., нейрохирургического 3 ур.)</t>
  </si>
  <si>
    <t>Хирургическое 3 ур</t>
  </si>
  <si>
    <t>Сердечно-сосудистое 3 ур</t>
  </si>
  <si>
    <t>Нейрохирургическое 3 ур</t>
  </si>
  <si>
    <t>х
(кроме перинатального центра)</t>
  </si>
  <si>
    <t>х
(кроме кардиологического (ПСО) и гематологического отделений)</t>
  </si>
  <si>
    <t>х
(кроме кардиологического для больных с ОКС)</t>
  </si>
  <si>
    <t>кардиологические для больных с ОКС (ПСО)</t>
  </si>
  <si>
    <t>х
(кроме онологического)</t>
  </si>
  <si>
    <t>х
(кроме кардиологичесого для больных с ОКС, онкологического, перинатального центра и травматологии и ортопедии)</t>
  </si>
  <si>
    <t>ГБУЗ "Абдулинская МР"</t>
  </si>
  <si>
    <t>х
(кроме онкологического)</t>
  </si>
  <si>
    <t>ГБУЗ "Соль-Илецкая МР"</t>
  </si>
  <si>
    <t>ГБУЗ "Сорочинская МР"</t>
  </si>
  <si>
    <t>ГБУЗ "Восточная ТМР"</t>
  </si>
  <si>
    <t>х (кроме хирургического (онкология) и хирургического (травматология)</t>
  </si>
  <si>
    <t>скрыть</t>
  </si>
  <si>
    <t>Базовая ставка без учета коэффициента дифференциации</t>
  </si>
  <si>
    <t>Коэффициент дифференциации</t>
  </si>
  <si>
    <t>Базовая ставка с учетом коэффициента дифференциации</t>
  </si>
  <si>
    <t>№ п/п</t>
  </si>
  <si>
    <t>Код</t>
  </si>
  <si>
    <t>Профиль (КПГ) и КСГ</t>
  </si>
  <si>
    <t>КЗ ксг</t>
  </si>
  <si>
    <t>Тариф, 
рублей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</si>
  <si>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</si>
  <si>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</si>
  <si>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</si>
  <si>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</si>
  <si>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</si>
  <si>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</si>
  <si>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</si>
  <si>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</si>
  <si>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</si>
  <si>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</si>
  <si>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</si>
  <si>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</si>
  <si>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</si>
  <si>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</si>
  <si>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</si>
  <si>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</si>
  <si>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</si>
  <si>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</si>
  <si>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</si>
  <si>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</si>
  <si>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</si>
  <si>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</si>
  <si>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</si>
  <si>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</si>
  <si>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</si>
  <si>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</si>
  <si>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</si>
  <si>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</si>
  <si>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</si>
  <si>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</si>
  <si>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</si>
  <si>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</si>
  <si>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</si>
  <si>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</si>
  <si>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</si>
  <si>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</si>
  <si>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</si>
  <si>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</si>
  <si>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</si>
  <si>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</si>
  <si>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</si>
  <si>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</si>
  <si>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</si>
  <si>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</si>
  <si>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</si>
  <si>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</si>
  <si>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</si>
  <si>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</si>
  <si>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</si>
  <si>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</si>
  <si>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</si>
  <si>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</si>
  <si>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</si>
  <si>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</si>
  <si>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</si>
  <si>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</si>
  <si>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</si>
  <si>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</si>
  <si>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</si>
  <si>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</si>
  <si>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</si>
  <si>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</si>
  <si>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</si>
  <si>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</si>
  <si>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</si>
  <si>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</si>
  <si>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</si>
  <si>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</si>
  <si>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</si>
  <si>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</si>
  <si>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</si>
  <si>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</si>
  <si>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</si>
  <si>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</si>
  <si>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</si>
  <si>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</si>
  <si>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</si>
  <si>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</si>
  <si>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</si>
  <si>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</si>
  <si>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</si>
  <si>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</si>
  <si>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</si>
  <si>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</si>
  <si>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</si>
  <si>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</si>
  <si>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</si>
  <si>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</si>
  <si>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</si>
  <si>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</si>
  <si>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</si>
  <si>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</si>
  <si>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</si>
  <si>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</si>
  <si>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</si>
  <si>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</si>
  <si>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</si>
  <si>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</si>
  <si>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</si>
  <si>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</si>
  <si>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</si>
  <si>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</si>
  <si>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</si>
  <si>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</si>
  <si>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</si>
  <si>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</si>
  <si>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</si>
  <si>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</si>
  <si>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</si>
  <si>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</si>
  <si>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</si>
  <si>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</si>
  <si>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</si>
  <si>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</si>
  <si>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</si>
  <si>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</si>
  <si>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</si>
  <si>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</si>
  <si>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</si>
  <si>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</si>
  <si>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</si>
  <si>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</si>
  <si>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</si>
  <si>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</si>
  <si>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</si>
  <si>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</si>
  <si>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</si>
  <si>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</si>
  <si>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</si>
  <si>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</si>
  <si>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</si>
  <si>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</si>
  <si>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</si>
  <si>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</si>
  <si>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</si>
  <si>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</si>
  <si>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</si>
  <si>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</si>
  <si>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</si>
  <si>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</si>
  <si>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</si>
  <si>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</si>
  <si>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</si>
  <si>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</si>
  <si>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</si>
  <si>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</si>
  <si>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</si>
  <si>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</si>
  <si>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</si>
  <si>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</si>
  <si>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</si>
  <si>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</si>
  <si>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</si>
  <si>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</si>
  <si>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</si>
  <si>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</si>
  <si>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</si>
  <si>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</si>
  <si>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</si>
  <si>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</si>
  <si>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</si>
  <si>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</si>
  <si>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</si>
  <si>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</si>
  <si>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</si>
  <si>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</si>
  <si>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</si>
  <si>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</si>
  <si>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</si>
  <si>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</si>
  <si>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</si>
  <si>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</si>
  <si>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</si>
  <si>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</si>
  <si>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</si>
  <si>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</si>
  <si>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</si>
  <si>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</si>
  <si>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</si>
  <si>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</si>
  <si>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</si>
  <si>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</si>
  <si>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</si>
  <si>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</si>
  <si>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</si>
  <si>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</si>
  <si>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</si>
  <si>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</si>
  <si>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</si>
  <si>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</si>
  <si>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</si>
  <si>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</si>
  <si>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</si>
  <si>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</si>
  <si>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</si>
  <si>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</si>
  <si>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</si>
  <si>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</si>
  <si>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</si>
  <si>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</si>
  <si>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</si>
  <si>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</si>
  <si>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</si>
  <si>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</si>
  <si>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</si>
  <si>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</si>
  <si>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</si>
  <si>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</si>
  <si>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</si>
  <si>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</si>
  <si>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</si>
  <si>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</si>
  <si>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</si>
  <si>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</si>
  <si>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</si>
  <si>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</si>
  <si>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</si>
  <si>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</si>
  <si>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</si>
  <si>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</si>
  <si>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</si>
  <si>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</si>
  <si>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</si>
  <si>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</si>
  <si>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</si>
  <si>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</si>
  <si>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</si>
  <si>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</si>
  <si>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</si>
  <si>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</si>
  <si>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</si>
  <si>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</si>
  <si>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</si>
  <si>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</si>
  <si>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</si>
  <si>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</si>
  <si>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</si>
  <si>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</si>
  <si>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</si>
  <si>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</si>
  <si>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</si>
  <si>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</si>
  <si>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</si>
  <si>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</si>
  <si>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</si>
  <si>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</si>
  <si>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</si>
  <si>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</si>
  <si>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</si>
  <si>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</si>
  <si>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</si>
  <si>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</si>
  <si>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</si>
  <si>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</si>
  <si>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</si>
  <si>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</si>
  <si>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</si>
  <si>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</si>
  <si>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</si>
  <si>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</si>
  <si>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</si>
  <si>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</si>
  <si>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</si>
  <si>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</si>
  <si>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</si>
  <si>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</si>
  <si>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</si>
  <si>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</si>
  <si>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</si>
  <si>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</si>
  <si>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</si>
  <si>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</si>
  <si>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</si>
  <si>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</si>
  <si>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</si>
  <si>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</si>
  <si>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</si>
  <si>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</si>
  <si>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</si>
  <si>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</si>
  <si>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</si>
  <si>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</si>
  <si>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</si>
  <si>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</si>
  <si>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</si>
  <si>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</si>
  <si>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</si>
  <si>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</si>
  <si>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</si>
  <si>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</si>
  <si>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</si>
  <si>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</si>
  <si>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</si>
  <si>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</si>
  <si>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</si>
  <si>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</si>
  <si>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</si>
  <si>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</si>
  <si>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</si>
  <si>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</si>
  <si>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</si>
  <si>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</si>
  <si>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</si>
  <si>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</si>
  <si>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</si>
  <si>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</si>
  <si>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</si>
  <si>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</si>
  <si>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</si>
  <si>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</si>
  <si>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</si>
  <si>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</si>
  <si>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</si>
  <si>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</si>
  <si>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st19.090</t>
  </si>
  <si>
    <t>st19.091</t>
  </si>
  <si>
    <t>st19.092</t>
  </si>
  <si>
    <t>st19.093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</si>
  <si>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</si>
  <si>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</si>
  <si>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</si>
  <si>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</si>
  <si>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</si>
  <si>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</si>
  <si>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</si>
  <si>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</si>
  <si>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</si>
  <si>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</si>
  <si>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</si>
  <si>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</si>
  <si>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</si>
  <si>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</si>
  <si>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</si>
  <si>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</si>
  <si>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</si>
  <si>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</si>
  <si>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</si>
  <si>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</si>
  <si>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</si>
  <si>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</si>
  <si>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</si>
  <si>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</si>
  <si>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</si>
  <si>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</si>
  <si>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</si>
  <si>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</si>
  <si>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</si>
  <si>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</si>
  <si>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</si>
  <si>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</si>
  <si>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</si>
  <si>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</si>
  <si>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</si>
  <si>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</si>
  <si>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</si>
  <si>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</si>
  <si>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</si>
  <si>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</si>
  <si>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</si>
  <si>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</si>
  <si>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</si>
  <si>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</si>
  <si>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</si>
  <si>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</si>
  <si>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</si>
  <si>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</si>
  <si>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</si>
  <si>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</si>
  <si>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</si>
  <si>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</si>
  <si>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</si>
  <si>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</si>
  <si>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</si>
  <si>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</si>
  <si>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</si>
  <si>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</si>
  <si>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</si>
  <si>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</si>
  <si>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</si>
  <si>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</si>
  <si>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</si>
  <si>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</si>
  <si>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</si>
  <si>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</si>
  <si>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</si>
  <si>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</si>
  <si>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</si>
  <si>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</si>
  <si>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</si>
  <si>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</si>
  <si>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</si>
  <si>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</si>
  <si>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</si>
  <si>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</si>
  <si>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</si>
  <si>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</si>
  <si>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</si>
  <si>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</si>
  <si>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</si>
  <si>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</si>
  <si>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</si>
  <si>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</si>
  <si>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</si>
  <si>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</si>
  <si>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</si>
  <si>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</si>
  <si>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</si>
  <si>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</si>
  <si>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</si>
  <si>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</si>
  <si>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</si>
  <si>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</si>
  <si>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</si>
  <si>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</si>
  <si>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</si>
  <si>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</si>
  <si>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</si>
  <si>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</si>
  <si>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</si>
  <si>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</si>
  <si>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</si>
  <si>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</si>
  <si>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</si>
  <si>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</si>
  <si>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</si>
  <si>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</si>
  <si>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</si>
  <si>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</si>
  <si>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</si>
  <si>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</si>
  <si>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</si>
  <si>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</si>
  <si>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</si>
  <si>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</si>
  <si>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</si>
  <si>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</si>
  <si>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</si>
  <si>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</si>
  <si>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</si>
  <si>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</si>
  <si>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</si>
  <si>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</si>
  <si>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</si>
  <si>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</si>
  <si>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</si>
  <si>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</si>
  <si>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</si>
  <si>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</si>
  <si>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</si>
  <si>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</si>
  <si>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</si>
  <si>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</si>
  <si>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</si>
  <si>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</si>
  <si>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</si>
  <si>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</si>
  <si>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</si>
  <si>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</si>
  <si>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</si>
  <si>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</si>
  <si>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</si>
  <si>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</si>
  <si>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</si>
  <si>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</si>
  <si>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</si>
  <si>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</si>
  <si>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</si>
  <si>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</si>
  <si>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</si>
  <si>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</si>
  <si>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</si>
  <si>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</si>
  <si>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</si>
  <si>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</si>
  <si>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</si>
  <si>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</si>
  <si>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</si>
  <si>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</si>
  <si>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</si>
  <si>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</si>
  <si>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</si>
  <si>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</si>
  <si>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</si>
  <si>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</si>
  <si>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</si>
  <si>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</si>
  <si>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</si>
  <si>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</si>
  <si>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</si>
  <si>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</si>
  <si>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</si>
  <si>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</si>
  <si>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</si>
  <si>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</si>
  <si>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</si>
  <si>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</si>
  <si>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</si>
  <si>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</si>
  <si>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</si>
  <si>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</si>
  <si>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</si>
  <si>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</si>
  <si>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</si>
  <si>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</si>
  <si>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</si>
  <si>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</si>
  <si>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</si>
  <si>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</si>
  <si>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</si>
  <si>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</si>
  <si>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</si>
  <si>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</si>
  <si>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</si>
  <si>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</si>
  <si>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</si>
  <si>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</si>
  <si>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</si>
  <si>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</si>
  <si>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</si>
  <si>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</si>
  <si>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</si>
  <si>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</si>
  <si>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</si>
  <si>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</si>
  <si>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</si>
  <si>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</si>
  <si>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</si>
  <si>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</si>
  <si>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</si>
  <si>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</si>
  <si>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</si>
  <si>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</si>
  <si>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</si>
  <si>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</si>
  <si>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</si>
  <si>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</si>
  <si>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</si>
  <si>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</si>
  <si>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</si>
  <si>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</si>
  <si>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</si>
  <si>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</si>
  <si>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</si>
  <si>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</si>
  <si>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</si>
  <si>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</si>
  <si>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</si>
  <si>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</si>
  <si>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</si>
  <si>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</si>
  <si>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</si>
  <si>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</si>
  <si>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</si>
  <si>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</si>
  <si>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</si>
  <si>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</si>
  <si>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</si>
  <si>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</si>
  <si>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</si>
  <si>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</si>
  <si>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</si>
  <si>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</si>
  <si>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</si>
  <si>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</si>
  <si>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</si>
  <si>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</si>
  <si>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</si>
  <si>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</si>
  <si>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</si>
  <si>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</si>
  <si>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</si>
  <si>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</si>
  <si>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</si>
  <si>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</si>
  <si>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</si>
  <si>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</si>
  <si>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</si>
  <si>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</si>
  <si>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</si>
  <si>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</si>
  <si>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</si>
  <si>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</si>
  <si>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</si>
  <si>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</si>
  <si>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</si>
  <si>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</si>
  <si>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</si>
  <si>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</si>
  <si>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</si>
  <si>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</si>
  <si>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</si>
  <si>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</si>
  <si>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</si>
  <si>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</si>
  <si>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</si>
  <si>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</si>
  <si>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</si>
  <si>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</si>
  <si>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</si>
  <si>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</si>
  <si>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</si>
  <si>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</si>
  <si>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</si>
  <si>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</si>
  <si>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</si>
  <si>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</si>
  <si>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</si>
  <si>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</si>
  <si>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</si>
  <si>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</si>
  <si>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</si>
  <si>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</si>
  <si>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</si>
  <si>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</si>
  <si>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</si>
  <si>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</si>
  <si>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</si>
  <si>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</si>
  <si>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</si>
  <si>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</si>
  <si>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</si>
  <si>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</si>
  <si>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</si>
  <si>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</si>
  <si>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</si>
  <si>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</si>
  <si>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</si>
  <si>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</si>
  <si>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</si>
  <si>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</si>
  <si>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</si>
  <si>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</si>
  <si>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</si>
  <si>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</si>
  <si>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</si>
  <si>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</si>
  <si>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</si>
  <si>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</si>
  <si>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</si>
  <si>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</si>
  <si>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</si>
  <si>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</si>
  <si>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</si>
  <si>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</si>
  <si>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</si>
  <si>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</si>
  <si>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</si>
  <si>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</si>
  <si>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</si>
  <si>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</si>
  <si>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</si>
  <si>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</si>
  <si>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</si>
  <si>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</si>
  <si>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</si>
  <si>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</si>
  <si>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</si>
  <si>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</si>
  <si>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</si>
  <si>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</si>
  <si>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</si>
  <si>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</si>
  <si>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</si>
  <si>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</si>
  <si>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</si>
  <si>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</si>
  <si>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</si>
  <si>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</si>
  <si>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</si>
  <si>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</si>
  <si>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</si>
  <si>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</si>
  <si>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</si>
  <si>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</si>
  <si>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</si>
  <si>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</si>
  <si>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</si>
  <si>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</si>
  <si>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</si>
  <si>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</si>
  <si>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</si>
  <si>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</si>
  <si>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</si>
  <si>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</si>
  <si>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</si>
  <si>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</si>
  <si>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</si>
  <si>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</si>
  <si>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</si>
  <si>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</si>
  <si>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</si>
  <si>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</si>
  <si>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</si>
  <si>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</si>
  <si>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**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</si>
  <si>
    <t>Коэффициент дифференциации (КД)</t>
  </si>
  <si>
    <t>Д зп</t>
  </si>
  <si>
    <t>К ур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</si>
  <si>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</si>
  <si>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</si>
  <si>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</si>
  <si>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</si>
  <si>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</si>
  <si>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</si>
  <si>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</si>
  <si>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</si>
  <si>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st12.015.001</t>
  </si>
  <si>
    <t>Коронавирусная инфекция COVID-19 (уровень 1 подуровень 1)</t>
  </si>
  <si>
    <t>st12.015.002</t>
  </si>
  <si>
    <t xml:space="preserve">Коронавирусная инфекция COVID-19 (уровень 1 подуровень 2) </t>
  </si>
  <si>
    <t>st12.016.001</t>
  </si>
  <si>
    <t>Коронавирусная инфекция COVID-19 (уровень 2 подуровень 1)</t>
  </si>
  <si>
    <t>st12.016.002</t>
  </si>
  <si>
    <t xml:space="preserve">Коронавирусная инфекция COVID-19 (уровень 2 подуровень 2) </t>
  </si>
  <si>
    <t>st12.016.003</t>
  </si>
  <si>
    <t xml:space="preserve">Коронавирусная инфекция COVID-19 (уровень 2 подуровень 3) </t>
  </si>
  <si>
    <t>st12.016.004</t>
  </si>
  <si>
    <t xml:space="preserve">Коронавирусная инфекция COVID-19 (уровень 2 подуровень 4) </t>
  </si>
  <si>
    <t>st12.017.001</t>
  </si>
  <si>
    <t xml:space="preserve">Коронавирусная инфекция COVID-19 (уровень 3 подуровень 1) </t>
  </si>
  <si>
    <t>st12.017.002</t>
  </si>
  <si>
    <t xml:space="preserve">Коронавирусная инфекция COVID-19 (уровень 3 подуровень 2) </t>
  </si>
  <si>
    <t>st12.017.003</t>
  </si>
  <si>
    <t xml:space="preserve">Коронавирусная инфекция COVID-19 (уровень 3 подуровень 3) </t>
  </si>
  <si>
    <t>st12.017.004</t>
  </si>
  <si>
    <t xml:space="preserve">Коронавирусная инфекция COVID-19 (уровень 3 подуровень 4) </t>
  </si>
  <si>
    <t>st12.018.001</t>
  </si>
  <si>
    <t xml:space="preserve">Коронавирусная инфекция COVID-19 (уровень 4 подуровень 1) </t>
  </si>
  <si>
    <t>st12.018.002</t>
  </si>
  <si>
    <t xml:space="preserve">Коронавирусная инфекция COVID-19 (уровень 4 подуровень 2) </t>
  </si>
  <si>
    <t>st12.018.003</t>
  </si>
  <si>
    <t xml:space="preserve">Коронавирусная инфекция COVID-19 (уровень 4 подуровень 3) </t>
  </si>
  <si>
    <t>st12.018.004</t>
  </si>
  <si>
    <t xml:space="preserve">Коронавирусная инфекция COVID-19 (уровень 4 подуровень 4) 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</si>
  <si>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</si>
  <si>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</si>
  <si>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</si>
  <si>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</si>
  <si>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</si>
  <si>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</si>
  <si>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</si>
  <si>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</si>
  <si>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</si>
  <si>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</si>
  <si>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</si>
  <si>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</si>
  <si>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</si>
  <si>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</si>
  <si>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</si>
  <si>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</si>
  <si>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</si>
  <si>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</si>
  <si>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</si>
  <si>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</si>
  <si>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</si>
  <si>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</si>
  <si>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</si>
  <si>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</si>
  <si>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</si>
  <si>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</si>
  <si>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</si>
  <si>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</si>
  <si>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</si>
  <si>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</si>
  <si>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</si>
  <si>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</si>
  <si>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</si>
  <si>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</si>
  <si>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</si>
  <si>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</si>
  <si>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</si>
  <si>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</si>
  <si>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</si>
  <si>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</si>
  <si>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</si>
  <si>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</si>
  <si>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</si>
  <si>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</si>
  <si>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</si>
  <si>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</si>
  <si>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</si>
  <si>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</si>
  <si>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</si>
  <si>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</si>
  <si>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</si>
  <si>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</si>
  <si>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</si>
  <si>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</si>
  <si>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</si>
  <si>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</si>
  <si>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</si>
  <si>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</si>
  <si>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</si>
  <si>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</si>
  <si>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</si>
  <si>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</si>
  <si>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</si>
  <si>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</si>
  <si>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</si>
  <si>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Поздний пострансплантационный период после пересадки костного мозга</t>
  </si>
  <si>
    <t>st20.010</t>
  </si>
  <si>
    <t>Замена речевого процессора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</si>
  <si>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</si>
  <si>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</si>
  <si>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</si>
  <si>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</si>
  <si>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</si>
  <si>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</si>
  <si>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</si>
  <si>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</si>
  <si>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</si>
  <si>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</si>
  <si>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</si>
  <si>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</si>
  <si>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</si>
  <si>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</si>
  <si>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Коэффициенты уровня медицинской организации и коэффициенты специфики для применения тарифов на основе КСГ в условиях стационара на 2022 год</t>
  </si>
  <si>
    <t>1.1 Коэффициенты уровня (К ур)</t>
  </si>
  <si>
    <t>Уровень  структурного подразделениямедицинской организации</t>
  </si>
  <si>
    <t>Значение К ур</t>
  </si>
  <si>
    <t>уровень 1 подуровень 1</t>
  </si>
  <si>
    <t>уровень 1 подуровень 2</t>
  </si>
  <si>
    <t>уровень 2 подуровень 1</t>
  </si>
  <si>
    <t>уровень 2 подуровень 2</t>
  </si>
  <si>
    <t>уровень 3 подуровень 1</t>
  </si>
  <si>
    <t>уровень 3 подуровень 2</t>
  </si>
  <si>
    <t>1.2 Коэффициенты специфики (КС ксг)</t>
  </si>
  <si>
    <t>КСГ</t>
  </si>
  <si>
    <t>Наименование КСГ</t>
  </si>
  <si>
    <t>Значение КС ксг</t>
  </si>
  <si>
    <t>Медицинская реабилитация после перенесенной коронавирусной инфекции COVID-19 (5 балла по ШРМ)</t>
  </si>
  <si>
    <t>Тариф, 
рублей *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</si>
  <si>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</si>
  <si>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</si>
  <si>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</si>
  <si>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</si>
  <si>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</si>
  <si>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</si>
  <si>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</si>
  <si>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</si>
  <si>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</si>
  <si>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</si>
  <si>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</si>
  <si>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</si>
  <si>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</si>
  <si>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</si>
  <si>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</si>
  <si>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</si>
  <si>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</si>
  <si>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</si>
  <si>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</si>
  <si>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</si>
  <si>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</si>
  <si>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</si>
  <si>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</si>
  <si>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</si>
  <si>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</si>
  <si>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</si>
  <si>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</si>
  <si>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</si>
  <si>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</si>
  <si>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</si>
  <si>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</si>
  <si>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</si>
  <si>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</si>
  <si>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</si>
  <si>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</si>
  <si>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</si>
  <si>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</si>
  <si>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</si>
  <si>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</si>
  <si>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</si>
  <si>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</si>
  <si>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</si>
  <si>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</si>
  <si>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</si>
  <si>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</si>
  <si>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</si>
  <si>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</si>
  <si>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</si>
  <si>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</si>
  <si>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</si>
  <si>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</si>
  <si>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</si>
  <si>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</si>
  <si>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</si>
  <si>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</si>
  <si>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</si>
  <si>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</si>
  <si>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</si>
  <si>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</si>
  <si>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</si>
  <si>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</si>
  <si>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</si>
  <si>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</si>
  <si>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</si>
  <si>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</si>
  <si>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</si>
  <si>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</si>
  <si>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</si>
  <si>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</si>
  <si>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</si>
  <si>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</si>
  <si>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</si>
  <si>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</si>
  <si>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</si>
  <si>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</si>
  <si>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</si>
  <si>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</si>
  <si>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</si>
  <si>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</si>
  <si>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</si>
  <si>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</si>
  <si>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</si>
  <si>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</si>
  <si>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</si>
  <si>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</si>
  <si>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</si>
  <si>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</si>
  <si>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</si>
  <si>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</si>
  <si>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</si>
  <si>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</si>
  <si>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</si>
  <si>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</si>
  <si>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</si>
  <si>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</si>
  <si>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</si>
  <si>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ds19.063</t>
  </si>
  <si>
    <t>ds19.064</t>
  </si>
  <si>
    <t>ds19.065</t>
  </si>
  <si>
    <t>ds19.066</t>
  </si>
  <si>
    <t>ds19.079</t>
  </si>
  <si>
    <t>ds20.001</t>
  </si>
  <si>
    <t>Болезни уха, горла, носа</t>
  </si>
  <si>
    <t>ds20.002</t>
  </si>
  <si>
    <t>ds20.003</t>
  </si>
  <si>
    <t>ds20.004</t>
  </si>
  <si>
    <t>ds20.005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</si>
  <si>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</si>
  <si>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</si>
  <si>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</si>
  <si>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</si>
  <si>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</si>
  <si>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</si>
  <si>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</si>
  <si>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</si>
  <si>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</si>
  <si>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</si>
  <si>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</si>
  <si>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</si>
  <si>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</si>
  <si>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</si>
  <si>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</si>
  <si>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</si>
  <si>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</si>
  <si>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</si>
  <si>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</si>
  <si>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</si>
  <si>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</si>
  <si>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</si>
  <si>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</si>
  <si>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</si>
  <si>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</si>
  <si>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</si>
  <si>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</si>
  <si>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</si>
  <si>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</si>
  <si>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</si>
  <si>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</si>
  <si>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</si>
  <si>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</si>
  <si>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</si>
  <si>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</si>
  <si>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</si>
  <si>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</si>
  <si>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</si>
  <si>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</si>
  <si>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</si>
  <si>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</si>
  <si>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</si>
  <si>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</si>
  <si>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</si>
  <si>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</si>
  <si>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</si>
  <si>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</si>
  <si>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</si>
  <si>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</si>
  <si>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</si>
  <si>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</si>
  <si>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</si>
  <si>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</si>
  <si>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</si>
  <si>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</si>
  <si>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</si>
  <si>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</si>
  <si>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</si>
  <si>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</si>
  <si>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</si>
  <si>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</si>
  <si>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</si>
  <si>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</si>
  <si>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</si>
  <si>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</si>
  <si>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</si>
  <si>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</si>
  <si>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</si>
  <si>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</si>
  <si>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</si>
  <si>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</si>
  <si>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</si>
  <si>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</si>
  <si>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</si>
  <si>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</si>
  <si>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</si>
  <si>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</si>
  <si>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</si>
  <si>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</si>
  <si>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</si>
  <si>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</si>
  <si>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</si>
  <si>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</si>
  <si>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</si>
  <si>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</si>
  <si>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</si>
  <si>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</si>
  <si>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</si>
  <si>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</si>
  <si>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</si>
  <si>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</si>
  <si>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</si>
  <si>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ds06.002</t>
  </si>
  <si>
    <t>ds06.003</t>
  </si>
  <si>
    <t>ds06.004</t>
  </si>
  <si>
    <t>ds06.005</t>
  </si>
  <si>
    <t>ds19.080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</si>
  <si>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</si>
  <si>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</si>
  <si>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</si>
  <si>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</si>
  <si>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</si>
  <si>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</si>
  <si>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</si>
  <si>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</si>
  <si>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</si>
  <si>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</si>
  <si>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</si>
  <si>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</si>
  <si>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</si>
  <si>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ds19.094</t>
  </si>
  <si>
    <t>ds19.095</t>
  </si>
  <si>
    <t>ds19.096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</si>
  <si>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</si>
  <si>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</si>
  <si>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</si>
  <si>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</si>
  <si>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</si>
  <si>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</si>
  <si>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</si>
  <si>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</si>
  <si>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</si>
  <si>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</si>
  <si>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</si>
  <si>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</si>
  <si>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</si>
  <si>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</si>
  <si>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</si>
  <si>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</si>
  <si>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</si>
  <si>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</si>
  <si>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</si>
  <si>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</si>
  <si>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ds20.006</t>
  </si>
  <si>
    <t>ds36.007</t>
  </si>
  <si>
    <t>ds36.008</t>
  </si>
  <si>
    <t>ds36.009</t>
  </si>
  <si>
    <t>ds36.010</t>
  </si>
  <si>
    <t xml:space="preserve">* - тариф указан с применением управленческого коэффициента, предусмотренного настоящим приложением </t>
  </si>
  <si>
    <t>Тариф на заместительную почечную терапию методом гемодиализа и перитонеального диализа на 2022 год</t>
  </si>
  <si>
    <t>Код номенклатуры</t>
  </si>
  <si>
    <t xml:space="preserve">Наименование </t>
  </si>
  <si>
    <t>единица оплаты</t>
  </si>
  <si>
    <t>Условия оказания</t>
  </si>
  <si>
    <t>К затрато-емкости</t>
  </si>
  <si>
    <t>Тариф , руб</t>
  </si>
  <si>
    <t>А18.05.002</t>
  </si>
  <si>
    <t xml:space="preserve">Гемодиализ </t>
  </si>
  <si>
    <t>услуга</t>
  </si>
  <si>
    <t>стационарно, дневной стационар,амбулаторно</t>
  </si>
  <si>
    <t>А18.05.002.002</t>
  </si>
  <si>
    <t>Гемодиализ интермиттирующий низкопоточный</t>
  </si>
  <si>
    <t>А18.05.002.001</t>
  </si>
  <si>
    <t>Гемодиализ интермиттирующий высокопоточный</t>
  </si>
  <si>
    <t>А18.05.011</t>
  </si>
  <si>
    <t>Гемодиафильтрация</t>
  </si>
  <si>
    <t>А18.05.004</t>
  </si>
  <si>
    <t>Ультрафильтрация крови</t>
  </si>
  <si>
    <t>стационарно</t>
  </si>
  <si>
    <t>А18.05.002.003</t>
  </si>
  <si>
    <t>Гемодиализ интермиттирующий продленный</t>
  </si>
  <si>
    <t>А18.05.003</t>
  </si>
  <si>
    <t>Гемофильтрация крови</t>
  </si>
  <si>
    <t>А18.05.004.001</t>
  </si>
  <si>
    <t>Ультрафильтрация продленная</t>
  </si>
  <si>
    <t>А18.05.011.001</t>
  </si>
  <si>
    <t>Гемодиафильтрация продленная</t>
  </si>
  <si>
    <t>А18.05.002.005</t>
  </si>
  <si>
    <t>Гемодиализ продолжительный</t>
  </si>
  <si>
    <t xml:space="preserve">сутки </t>
  </si>
  <si>
    <t>А18.05.003.002</t>
  </si>
  <si>
    <t>Гемофильтрация крови продолжительная</t>
  </si>
  <si>
    <t>А18.05.011.002</t>
  </si>
  <si>
    <t xml:space="preserve">Гемодиафильтрация продолжительная </t>
  </si>
  <si>
    <t>А18.30.001</t>
  </si>
  <si>
    <t>Перитонеальный диализ</t>
  </si>
  <si>
    <t>день обмена</t>
  </si>
  <si>
    <t>стационарно, дневной стационар</t>
  </si>
  <si>
    <t>А18.30.001.001</t>
  </si>
  <si>
    <t xml:space="preserve">Перитонеальный диализ проточный </t>
  </si>
  <si>
    <t>А18.30.001.002</t>
  </si>
  <si>
    <t>Перитонеальный диализ с использованием автомати-зированных технологий</t>
  </si>
  <si>
    <t>А18.30.001.003</t>
  </si>
  <si>
    <t>Перитонеальный диализ при нарушении ультрафильтрации</t>
  </si>
  <si>
    <t>NA001</t>
  </si>
  <si>
    <t>Тариф транспортировки пациентов до места проведения гемодиализа (амбулаторно) и обратно</t>
  </si>
  <si>
    <t>Тариф вызова скорой медицинской помощи на 2022 год</t>
  </si>
  <si>
    <t>рублей</t>
  </si>
  <si>
    <t>В</t>
  </si>
  <si>
    <t>Д</t>
  </si>
  <si>
    <t>Фельдшерская бригада</t>
  </si>
  <si>
    <t>Врачебная бригада</t>
  </si>
  <si>
    <t>02001</t>
  </si>
  <si>
    <t>Выезд в пределах города, перевод между МО</t>
  </si>
  <si>
    <t>02002</t>
  </si>
  <si>
    <t>Довоз до аэропорта</t>
  </si>
  <si>
    <t>02003</t>
  </si>
  <si>
    <t>Выезд в пределах области и за пределами области</t>
  </si>
  <si>
    <t>Доп. Код</t>
  </si>
  <si>
    <t>Наименование позиции</t>
  </si>
  <si>
    <t xml:space="preserve"> рублей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</si>
  <si>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</si>
  <si>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</si>
  <si>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</si>
  <si>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</si>
  <si>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</si>
  <si>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</si>
  <si>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</si>
  <si>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</si>
  <si>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Тариф вызова скорой специализированной, включая медицинскую эвакуацию, медицинской помощи, оказываемой отделениями экстренной консультативной помощи, с 01.01.2022 г.</t>
  </si>
  <si>
    <t>Тариф вызова скорой медицинской помощи с проведением тромболитической терапии (ТЛТ) при ОКС с 01.01.2022</t>
  </si>
  <si>
    <t>Тарифы на оплату единиц объема медицинской помощи, оказываемой в амбулаторных условиях (посещений, обращений) на 2022 год</t>
  </si>
  <si>
    <t>метод оплаты, спецкоды</t>
  </si>
  <si>
    <t>Цели/врачебная специальность/
декретированные группы</t>
  </si>
  <si>
    <t>Обращение по заболеванию</t>
  </si>
  <si>
    <t>Кардиоревматология</t>
  </si>
  <si>
    <t>1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</si>
  <si>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</si>
  <si>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</si>
  <si>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</si>
  <si>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</si>
  <si>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</si>
  <si>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</si>
  <si>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</si>
  <si>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Онкология</t>
  </si>
  <si>
    <t>Травматология-ортопедия</t>
  </si>
  <si>
    <t>Урология</t>
  </si>
  <si>
    <t>Акушерство-гинекология</t>
  </si>
  <si>
    <t>Отоларингология</t>
  </si>
  <si>
    <t>Офтальмология</t>
  </si>
  <si>
    <t>Дерматология</t>
  </si>
  <si>
    <t>Гериатрия</t>
  </si>
  <si>
    <t>Генетика</t>
  </si>
  <si>
    <t>1.3.1</t>
  </si>
  <si>
    <t>Медицинская реабилитация (с применением роботизированной техники)</t>
  </si>
  <si>
    <t>1.3.2</t>
  </si>
  <si>
    <t>Медицинская реабилитация (без применения роботизированной техники)</t>
  </si>
  <si>
    <t>1.3.3</t>
  </si>
  <si>
    <t>Медицинская реабилитация пациентов, перенесших COVID-19, с применением телемедицинских технологий</t>
  </si>
  <si>
    <t>Разовое посещение по заболеванию</t>
  </si>
  <si>
    <t>1.1</t>
  </si>
  <si>
    <t>Посещение с консультативной целью</t>
  </si>
  <si>
    <t>1.2</t>
  </si>
  <si>
    <t>Оказание неотложной помощи</t>
  </si>
  <si>
    <t>2.1</t>
  </si>
  <si>
    <t>Оказание неотложной помощи в поликлинике и на дому</t>
  </si>
  <si>
    <t>2.2</t>
  </si>
  <si>
    <t>Оказание неотложной помощи  в приемном покое</t>
  </si>
  <si>
    <t>Посещение с профилактической целью</t>
  </si>
  <si>
    <t>3</t>
  </si>
  <si>
    <t xml:space="preserve">Наблюдение женщин в период беременности </t>
  </si>
  <si>
    <t>3.3.1</t>
  </si>
  <si>
    <t>Наблюдение беременных женщин 1 этап</t>
  </si>
  <si>
    <t>3.3.2</t>
  </si>
  <si>
    <t>Наблюдение беременных женщин последующие этапы</t>
  </si>
  <si>
    <t>Специальные диагностические обследования, 
в т.ч. в профилактических целях</t>
  </si>
  <si>
    <t>4.1.1</t>
  </si>
  <si>
    <t>Комплексное обследование по бесплодному браку (женщины)</t>
  </si>
  <si>
    <t>4.1.2</t>
  </si>
  <si>
    <t>Комплексное обследование по бесплодному браку (мужчины)</t>
  </si>
  <si>
    <t>4.2</t>
  </si>
  <si>
    <t>Углубленное обследование с целью выявления нарушений слуха у детей (аудиологический скрининг II этапа)</t>
  </si>
  <si>
    <t>4.3.1</t>
  </si>
  <si>
    <t>Катамнестическое наблюдение за детьми с перинатальной патологией, II категория сложности</t>
  </si>
  <si>
    <t>4.3.2</t>
  </si>
  <si>
    <t>Катамнестическое наблюдение за детьми с перинатальной патологией, III категория сложности</t>
  </si>
  <si>
    <t>4.4</t>
  </si>
  <si>
    <t>Обследование в мобильном урологическом комплексе с целью выявления ЗНО у мужчин</t>
  </si>
  <si>
    <t>4.5.1</t>
  </si>
  <si>
    <t>Комплексное обследование репродуктивных органов у женщин в целях раннего выявления новообразований в БМДЦЖЗ "Белая роза" в возрасте после 35 лет (полных)</t>
  </si>
  <si>
    <t>4.5.2</t>
  </si>
  <si>
    <t>Комплексное обследование репродуктивных органов у женщин в целях раннего выявления новообразований в БМДЦЖЗ "Белая роза" в возрастеот 21 до 34 полных лет включительно</t>
  </si>
  <si>
    <t>4.6</t>
  </si>
  <si>
    <t>Динамическое наблюдение за пациентами, перенесшими трансплантацию органов</t>
  </si>
  <si>
    <t>4.7</t>
  </si>
  <si>
    <t>Гематология (диагностика  гемобластозов)</t>
  </si>
  <si>
    <t>Услуги Центра здоровья</t>
  </si>
  <si>
    <t>9.1</t>
  </si>
  <si>
    <t>Комплексное обследование</t>
  </si>
  <si>
    <t>9.2</t>
  </si>
  <si>
    <t>Динамическое наблюдение</t>
  </si>
  <si>
    <t>Посещения по другим обстоятельствам</t>
  </si>
  <si>
    <t>0</t>
  </si>
  <si>
    <t>Посещения/обращения к среднему медперсоналу, 
ведущему самостоятельный прием</t>
  </si>
  <si>
    <t>10.1</t>
  </si>
  <si>
    <t>Посещение к среднему медперсоналу с профилактической целью</t>
  </si>
  <si>
    <t>10.2</t>
  </si>
  <si>
    <t>Оказание неотложной помощи средним медперсоналом</t>
  </si>
  <si>
    <t>10.3</t>
  </si>
  <si>
    <t>Посещение к среднему медперсоналу по поводу заболевания</t>
  </si>
  <si>
    <t>10.4</t>
  </si>
  <si>
    <t>Обращение к среднему медперсоналу по поводу заболевания</t>
  </si>
  <si>
    <t>Метод</t>
  </si>
  <si>
    <t>Код исследования</t>
  </si>
  <si>
    <t>Исследование</t>
  </si>
  <si>
    <t>Тариф</t>
  </si>
  <si>
    <t>DA</t>
  </si>
  <si>
    <t>DA001</t>
  </si>
  <si>
    <t>Жидкостная цитология шейки матки</t>
  </si>
  <si>
    <t>DA002</t>
  </si>
  <si>
    <t>Маммография с одним чтением</t>
  </si>
  <si>
    <t>DA003</t>
  </si>
  <si>
    <t>Второе чтение маммограммы</t>
  </si>
  <si>
    <t>убрать</t>
  </si>
  <si>
    <t>Тарифы диагностических исследований, проводимых амбулаторно и выведенных из подушевого норматива финансирования амбулаторной помощи, на 2022 год</t>
  </si>
  <si>
    <t>Метод/ код исследования</t>
  </si>
  <si>
    <t>AA</t>
  </si>
  <si>
    <t>Компьютерная томография</t>
  </si>
  <si>
    <t>AA001</t>
  </si>
  <si>
    <t>A06.03.021.001</t>
  </si>
  <si>
    <t xml:space="preserve">Компьютерная томография верхней конечности </t>
  </si>
  <si>
    <t>AA002</t>
  </si>
  <si>
    <t>A06.03.021.002</t>
  </si>
  <si>
    <t>Компьютерная томография верхней конечности с внутривенным болюсным контрастированием</t>
  </si>
  <si>
    <t>A06.03.036.001</t>
  </si>
  <si>
    <t xml:space="preserve">Компьютерная томография нижней конечности </t>
  </si>
  <si>
    <t>A06.03.036.002</t>
  </si>
  <si>
    <t>Компьютерная томография нижней конечности с внутривенным болюсным контрастированием</t>
  </si>
  <si>
    <t>A06.03.058</t>
  </si>
  <si>
    <t>Компьютерная томография позвоночника (один отдел)</t>
  </si>
  <si>
    <t>A06.03.058.003</t>
  </si>
  <si>
    <t>Компьютерная томография позвоночника с внутривенным контрастированием (один отдел)</t>
  </si>
  <si>
    <t>A06.04.017</t>
  </si>
  <si>
    <t>Компьютерная томография сустава</t>
  </si>
  <si>
    <t>A06.04.017.901</t>
  </si>
  <si>
    <t>Компьютерная томография сустава с контрастированием</t>
  </si>
  <si>
    <t>A06.08.007.001</t>
  </si>
  <si>
    <t>Спиральная компьютерная томография гортани</t>
  </si>
  <si>
    <t>A06.08.009.001</t>
  </si>
  <si>
    <t>Спиральная компьютерная томография шеи</t>
  </si>
  <si>
    <t>A06.08.009.002</t>
  </si>
  <si>
    <t>Компьютерная томография шеи с внутривенным болюсным контрастированием</t>
  </si>
  <si>
    <t>A06.09.005</t>
  </si>
  <si>
    <t>Компьютерная томография органов грудной полости</t>
  </si>
  <si>
    <t>A06.09.005.002</t>
  </si>
  <si>
    <t>Компьютерная томография органов грудной полости с внутривенным болюсным контрастированием</t>
  </si>
  <si>
    <t>A06.09.005.901</t>
  </si>
  <si>
    <t>Компьютерная томография органов грудной полости низкодозная</t>
  </si>
  <si>
    <t>A06.10.006.001</t>
  </si>
  <si>
    <t>Компьютерно-томографическая коронарография с контрастированием</t>
  </si>
  <si>
    <t>A06.10.009</t>
  </si>
  <si>
    <t>Компьютерная томография сердца</t>
  </si>
  <si>
    <t>A06.10.009.001</t>
  </si>
  <si>
    <t>Компьютерная томография сердца с контрастированием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</si>
  <si>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</si>
  <si>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</si>
  <si>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</si>
  <si>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</si>
  <si>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А06.12.050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</si>
  <si>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</si>
  <si>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</si>
  <si>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</si>
  <si>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</si>
  <si>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</si>
  <si>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</si>
  <si>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</si>
  <si>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A06.12.056</t>
  </si>
  <si>
    <t>Компьютерно-томографическая ангиография сосудов головного мозга</t>
  </si>
  <si>
    <t>A06.12.058</t>
  </si>
  <si>
    <t>Компьютерно-томографическая ангиография брахиоцефальных артерий</t>
  </si>
  <si>
    <t>A06.20.002.001</t>
  </si>
  <si>
    <t>Спиральная компьютерная томография органов малого таза у женщин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</si>
  <si>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</si>
  <si>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</si>
  <si>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A06.21.003.001</t>
  </si>
  <si>
    <t>Спиральная компьютерная томография органов таза у мужчин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</si>
  <si>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</si>
  <si>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</si>
  <si>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A06.23.004</t>
  </si>
  <si>
    <t>Компьютерная томография головного мозга</t>
  </si>
  <si>
    <t>A06.23.004.006</t>
  </si>
  <si>
    <t>Компьютерная томография головного мозга с внутривенным контрастированием</t>
  </si>
  <si>
    <t>A06.28.009.002</t>
  </si>
  <si>
    <t>Спиральная компьютерная томография почек и надпочечников</t>
  </si>
  <si>
    <t>A06.28.009.902</t>
  </si>
  <si>
    <t>Спиральная компьютерная томография почек и надпочечников с контрастированием</t>
  </si>
  <si>
    <t>A06.30.005</t>
  </si>
  <si>
    <t>Компьютерная томография органов брюшной полости</t>
  </si>
  <si>
    <t>A06.30.005.003</t>
  </si>
  <si>
    <t>Компьютерная томография органов брюшной полости с внутривенным болюсным контрастированием</t>
  </si>
  <si>
    <t>B01.003.004</t>
  </si>
  <si>
    <t>Анестезиологическое пособие (включая раннее послеоперационное ведение)</t>
  </si>
  <si>
    <t>AB</t>
  </si>
  <si>
    <t>Магнитно-резонансная томография</t>
  </si>
  <si>
    <t>AB001</t>
  </si>
  <si>
    <t>A05.01.002</t>
  </si>
  <si>
    <t>Магнитно-резонансная томография мягких тканей</t>
  </si>
  <si>
    <t>AB002</t>
  </si>
  <si>
    <t>A05.01.002.001</t>
  </si>
  <si>
    <t>Магнитно-резонансная томография мягких тканей с контрастированием</t>
  </si>
  <si>
    <t>A05.02.002</t>
  </si>
  <si>
    <t>Магнитно-резонансная томография мышечной системы</t>
  </si>
  <si>
    <t>A05.02.002.901</t>
  </si>
  <si>
    <t>Магнитно-резонансная томография мышечной системы с контрастированием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</si>
  <si>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</si>
  <si>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</si>
  <si>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</si>
  <si>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</si>
  <si>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A05.03.002.001</t>
  </si>
  <si>
    <t>Магнитно-резонансная томография позвоночника с контрастированием (один отдел)</t>
  </si>
  <si>
    <t>A05.04.001</t>
  </si>
  <si>
    <t>Магнитно-резонансная томография суставов (один сустав)</t>
  </si>
  <si>
    <t>A05.04.001.001</t>
  </si>
  <si>
    <t>Магнитно-резонансная томография суставов (один сустав) с контрастированием</t>
  </si>
  <si>
    <t>A05.08.001</t>
  </si>
  <si>
    <t>Магнитно-резонансная томография околоносовых пазух</t>
  </si>
  <si>
    <t>A05.08.001.901</t>
  </si>
  <si>
    <t>Магнитно-резонансная томография околоносовых пазух с контрастированием</t>
  </si>
  <si>
    <t>A05.08.002</t>
  </si>
  <si>
    <t>Магнитно-резонансная томография гортаноглотки</t>
  </si>
  <si>
    <t>A05.08.002.901</t>
  </si>
  <si>
    <t>Магнитно-резонансная томография гортаноглотки с контрастированием</t>
  </si>
  <si>
    <t>A05.09.001</t>
  </si>
  <si>
    <t>Магнитно-резонансная томография легких</t>
  </si>
  <si>
    <t>A05.09.001.901</t>
  </si>
  <si>
    <t>Магнитно-резонансная томография легких с контрастированием</t>
  </si>
  <si>
    <t>A05.10.009</t>
  </si>
  <si>
    <t>Магнитно-резонансная томография сердца и магистральных сосудов</t>
  </si>
  <si>
    <t>A05.10.009.001</t>
  </si>
  <si>
    <t>Магнитно-резонансная томография сердца с контрастированием</t>
  </si>
  <si>
    <t>A05.11.001</t>
  </si>
  <si>
    <t>Магнитно-резонансная томография средостения</t>
  </si>
  <si>
    <t>A05.11.001.901</t>
  </si>
  <si>
    <t>Магнитно-резонансная томография средостения с контрастированием</t>
  </si>
  <si>
    <t>A05.14.002.901</t>
  </si>
  <si>
    <t>Магнитно-резонансная томография печени</t>
  </si>
  <si>
    <t>A05.14.002.902</t>
  </si>
  <si>
    <t>Магнитно-резонансная томография печени с контрастированием</t>
  </si>
  <si>
    <t>A05.15.001</t>
  </si>
  <si>
    <t>Магнитно-резонансная томография поджелудочной железы</t>
  </si>
  <si>
    <t>A05.15.001.901</t>
  </si>
  <si>
    <t>Магнитно-резонансная томография поджелудочной железы с контрастированием</t>
  </si>
  <si>
    <t>A05.23.009</t>
  </si>
  <si>
    <t>Магнитно-резонансная томография головного мозга</t>
  </si>
  <si>
    <t>A05.23.009.001</t>
  </si>
  <si>
    <t>Магнитно-резонансная томография головного мозга с контрастированием</t>
  </si>
  <si>
    <t>A05.22.002</t>
  </si>
  <si>
    <t>Магнитно-резонансная томография гипофиза</t>
  </si>
  <si>
    <t>A05.22.002.001</t>
  </si>
  <si>
    <t>Магнитно-резонансная томография гипофиза с контрастированием</t>
  </si>
  <si>
    <t>A05.12.007</t>
  </si>
  <si>
    <t>Магнитно-резонансная томография ангиография (одна область)</t>
  </si>
  <si>
    <t>A05.12.005</t>
  </si>
  <si>
    <t>Магнитно-резонансная томография венография (одна область)</t>
  </si>
  <si>
    <t>A05.26.008</t>
  </si>
  <si>
    <t>Магнитно-резонансная томография глазницы</t>
  </si>
  <si>
    <t>A05.26.008.001</t>
  </si>
  <si>
    <t>Магнитно-резонансная томография глазниц с контрастированием</t>
  </si>
  <si>
    <t>A05.28.002</t>
  </si>
  <si>
    <t>Магнитно-резонансная томография почек</t>
  </si>
  <si>
    <t>A05.28.002.001</t>
  </si>
  <si>
    <t>Магнитно-резонансная томография почек с контрастированием</t>
  </si>
  <si>
    <t>A05.30.004</t>
  </si>
  <si>
    <t>Магнитно-резонансная томография органов малого таза</t>
  </si>
  <si>
    <t>A05.30.004.001</t>
  </si>
  <si>
    <t>Магнитно-резонансная томография органов малого таза с внутривенным контрастированием</t>
  </si>
  <si>
    <t>A05.30.005</t>
  </si>
  <si>
    <t>Магнитно-резонансная томография органов брюшной полости</t>
  </si>
  <si>
    <t>A05.30.005.001</t>
  </si>
  <si>
    <t>Магнитно-резонансная томография органов брюшной полости с внутривенным контрастированием</t>
  </si>
  <si>
    <t>A05.30.006</t>
  </si>
  <si>
    <t>Магнитно-резонансная томография органов грудной клетки</t>
  </si>
  <si>
    <t>A05.30.006.001</t>
  </si>
  <si>
    <t>Магнитно-резонансная томография органов грудной клетки с внутривенным контрастированием</t>
  </si>
  <si>
    <t>A05.30.007</t>
  </si>
  <si>
    <t>Магнитно-резонансная томография забрюшинного пространства</t>
  </si>
  <si>
    <t>A05.30.007.001</t>
  </si>
  <si>
    <t>Магнитно-резонансная томография забрюшинного пространства с внутривенным контрастированием</t>
  </si>
  <si>
    <t>A05.30.008</t>
  </si>
  <si>
    <t>Магнитно-резонансная томография шеи</t>
  </si>
  <si>
    <t>A05.30.008.001</t>
  </si>
  <si>
    <t>Магнитно-резонансная томография шеи с внутривенным контрастированием</t>
  </si>
  <si>
    <t>A05.30.011</t>
  </si>
  <si>
    <t>Магнитно-резонансная томография верхней конечности</t>
  </si>
  <si>
    <t>A05.30.011.001</t>
  </si>
  <si>
    <t>Магнитно-резонансная томография верхней конечности с внутривенным контрастированием</t>
  </si>
  <si>
    <t>A05.30.012</t>
  </si>
  <si>
    <t>Магнитно-резонансная томография нижней конечности</t>
  </si>
  <si>
    <t>A05.30.012.001</t>
  </si>
  <si>
    <t>Магнитно-резонансная томография нижней конечности с внутривенным контрастированием</t>
  </si>
  <si>
    <t>AC</t>
  </si>
  <si>
    <t>Ультразвуковое исследование сердечно-сосудистой системы</t>
  </si>
  <si>
    <t>AC001</t>
  </si>
  <si>
    <t>A04.10.002.001</t>
  </si>
  <si>
    <t>Эхокардиография чреспищеводная</t>
  </si>
  <si>
    <t>A04.10.002.005</t>
  </si>
  <si>
    <t>Эхокардиография чреспищеводная интраоперационная</t>
  </si>
  <si>
    <t>AC002</t>
  </si>
  <si>
    <t>A04.10.002</t>
  </si>
  <si>
    <t>Эхокардиография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</si>
  <si>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</si>
  <si>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</si>
  <si>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</si>
  <si>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</si>
  <si>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</si>
  <si>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</si>
  <si>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AC003</t>
  </si>
  <si>
    <t>A04.12.001.002</t>
  </si>
  <si>
    <t>Дуплексное сканирование артерий почек</t>
  </si>
  <si>
    <t>A04.12.003</t>
  </si>
  <si>
    <t>Дуплексное сканирование аорты</t>
  </si>
  <si>
    <t xml:space="preserve"> 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</si>
  <si>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</si>
  <si>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</si>
  <si>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</si>
  <si>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</si>
  <si>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</si>
  <si>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</si>
  <si>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</si>
  <si>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</si>
  <si>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</si>
  <si>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</si>
  <si>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</si>
  <si>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</si>
  <si>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</si>
  <si>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</si>
  <si>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</si>
  <si>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</si>
  <si>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</si>
  <si>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</si>
  <si>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</si>
  <si>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</si>
  <si>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</si>
  <si>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</si>
  <si>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</si>
  <si>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</si>
  <si>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</si>
  <si>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</si>
  <si>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</si>
  <si>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</si>
  <si>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</si>
  <si>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</si>
  <si>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</si>
  <si>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</si>
  <si>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</si>
  <si>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</si>
  <si>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</si>
  <si>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</si>
  <si>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</si>
  <si>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</si>
  <si>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</si>
  <si>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</si>
  <si>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</si>
  <si>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</si>
  <si>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</si>
  <si>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</si>
  <si>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</si>
  <si>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</si>
  <si>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</si>
  <si>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A04.12.026</t>
  </si>
  <si>
    <t>Дуплексное сканирование нижней полой вены и вен портальной системы</t>
  </si>
  <si>
    <t>A04.26.006</t>
  </si>
  <si>
    <t>Дуплексное сканирование сосудов глаза и орбиты</t>
  </si>
  <si>
    <t>A04.30.002</t>
  </si>
  <si>
    <t>Дуплексное сканирование сердца и сосудов плода</t>
  </si>
  <si>
    <t>AD</t>
  </si>
  <si>
    <t>Эндоскопическое диагностическое исследование</t>
  </si>
  <si>
    <t>AD001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</si>
  <si>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</si>
  <si>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</si>
  <si>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</si>
  <si>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</si>
  <si>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</si>
  <si>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</si>
  <si>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</si>
  <si>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</si>
  <si>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A03.16.001.004</t>
  </si>
  <si>
    <t>Эзофагогастродуоденоскопия с введением лекарственных препаратов</t>
  </si>
  <si>
    <t>A03.16.001.005</t>
  </si>
  <si>
    <t>Эзофагогастродуоденоскопия трансназальная</t>
  </si>
  <si>
    <t>AD002</t>
  </si>
  <si>
    <t>A03.18.001</t>
  </si>
  <si>
    <t>Колоноскопия</t>
  </si>
  <si>
    <t>A03.18.001.001</t>
  </si>
  <si>
    <t>Видеоколоноскопия</t>
  </si>
  <si>
    <t>AD003</t>
  </si>
  <si>
    <t>AD004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</si>
  <si>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</si>
  <si>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</si>
  <si>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</si>
  <si>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</si>
  <si>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</si>
  <si>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</si>
  <si>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</si>
  <si>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</si>
  <si>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A03.09.003</t>
  </si>
  <si>
    <t>Трахеобронхоскопия</t>
  </si>
  <si>
    <t>A03.09.003.001</t>
  </si>
  <si>
    <t>Видеотрахеобронхоскопия</t>
  </si>
  <si>
    <t>AD005</t>
  </si>
  <si>
    <t>A03.19.002</t>
  </si>
  <si>
    <t>Ректороманоскопия</t>
  </si>
  <si>
    <t>AD006</t>
  </si>
  <si>
    <t>A03.08.001</t>
  </si>
  <si>
    <t>Ларингоскопия</t>
  </si>
  <si>
    <t>A03.08.005</t>
  </si>
  <si>
    <t>Фиброларингоскопия</t>
  </si>
  <si>
    <t xml:space="preserve">A03.08.007 </t>
  </si>
  <si>
    <t>Эпифаринголарингоскопия</t>
  </si>
  <si>
    <t>A03.08.001.001</t>
  </si>
  <si>
    <t>Видеоларингоскопия</t>
  </si>
  <si>
    <t xml:space="preserve">A03.08.001.002 </t>
  </si>
  <si>
    <t>Ларингоскопия с использованием стробоскопа</t>
  </si>
  <si>
    <t>A03.08.005.001</t>
  </si>
  <si>
    <t>Хромоларингоскопия</t>
  </si>
  <si>
    <t>A03.08.005.002</t>
  </si>
  <si>
    <t>Аутофлюоресцентная ларингоскопия</t>
  </si>
  <si>
    <t>A03.08.005.003</t>
  </si>
  <si>
    <t>Микроларингоскопия</t>
  </si>
  <si>
    <t>AD007</t>
  </si>
  <si>
    <t>A03.08.002</t>
  </si>
  <si>
    <t>Фарингоскопия</t>
  </si>
  <si>
    <t>A03.08.002.001</t>
  </si>
  <si>
    <t>Эпифарингоскопия</t>
  </si>
  <si>
    <t>A03.08.002.002</t>
  </si>
  <si>
    <t>Эпифарингоскопия видеоэндоскопическая</t>
  </si>
  <si>
    <t>AF</t>
  </si>
  <si>
    <t>Патолого-анатомические исследования с целью выявления онкологических заболеваний и подбора таргетной терапии</t>
  </si>
  <si>
    <t>Гистологические исследования</t>
  </si>
  <si>
    <t>A08.30.046.001</t>
  </si>
  <si>
    <t>Патолого-анатомическое исследования биопсийного и операционного материала первой категории сложности без дополнительных методов исследования</t>
  </si>
  <si>
    <t>A08.30.046.002</t>
  </si>
  <si>
    <t>Патолого-анатомическое исследования биопсийного и операционного материала второй категории сложности без дополнительных методов исследования</t>
  </si>
  <si>
    <t>A08.30.046.003</t>
  </si>
  <si>
    <t>Патолого-анатомическое исследования биопсийного и операционного материала третьей категории сложности без дополнительных методов исследования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</si>
  <si>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</si>
  <si>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</si>
  <si>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</si>
  <si>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</si>
  <si>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 xml:space="preserve">Иммуногистохимические исследования </t>
  </si>
  <si>
    <t>AF002</t>
  </si>
  <si>
    <t>A08.30.923</t>
  </si>
  <si>
    <t>Иммунодиагностика нейроэндокринных опухолей</t>
  </si>
  <si>
    <t>AF003</t>
  </si>
  <si>
    <t>A08.30.924</t>
  </si>
  <si>
    <t>Иммунодиагностика "GIST" гастроинтестинальной опухоли</t>
  </si>
  <si>
    <t>AF004</t>
  </si>
  <si>
    <t>A08.30.925</t>
  </si>
  <si>
    <t>Иммуногистохимическое определение рецепторов стероидных гормонов рака молочной железы</t>
  </si>
  <si>
    <t>AF005</t>
  </si>
  <si>
    <t>A08.30.926</t>
  </si>
  <si>
    <t>Иммуногистохимическое определение белка к рецепторам HER-2neo</t>
  </si>
  <si>
    <t>AF006</t>
  </si>
  <si>
    <t>A08.30.927</t>
  </si>
  <si>
    <t>Иммунодиагностика метастазов без первичного очага</t>
  </si>
  <si>
    <t>AF007</t>
  </si>
  <si>
    <t>A08.30.928</t>
  </si>
  <si>
    <t>Иммунодиагностика мезенхимальных опухолей</t>
  </si>
  <si>
    <t>AF012</t>
  </si>
  <si>
    <t>A08.30.929</t>
  </si>
  <si>
    <t>Иммуногистохимическое исследование прогностических маркеров PD-L1</t>
  </si>
  <si>
    <t>AF013</t>
  </si>
  <si>
    <t>A08.30.930</t>
  </si>
  <si>
    <t>Иммуногистохимическое исследование прогностических маркеров ALK</t>
  </si>
  <si>
    <t>AF014</t>
  </si>
  <si>
    <t>A08.30.931</t>
  </si>
  <si>
    <t>Иммуногистохимическое исследование прогностических маркеров ROS</t>
  </si>
  <si>
    <t>AF015</t>
  </si>
  <si>
    <t>A08.30.932</t>
  </si>
  <si>
    <t>Установление принадлежности образца биологического материала (один пациент- один блок)</t>
  </si>
  <si>
    <t>AE</t>
  </si>
  <si>
    <t>Молекулярно-генетические исследования с целью выявления онкологических заболеваний и подбора таргетной терапии **</t>
  </si>
  <si>
    <t>AE001</t>
  </si>
  <si>
    <t>A27.30.016</t>
  </si>
  <si>
    <t xml:space="preserve">Молекулярно-генетическое исследование мутаций в гене EGFR в биопсийном (операционном) материале </t>
  </si>
  <si>
    <t>AE002</t>
  </si>
  <si>
    <t>A27.30.008</t>
  </si>
  <si>
    <t xml:space="preserve">Молекулярно-генетическое исследование мутаций в гене BRAF в биопсийном (операционном) материале </t>
  </si>
  <si>
    <t>AE003</t>
  </si>
  <si>
    <t>A27.30.006</t>
  </si>
  <si>
    <t xml:space="preserve">Молекулярно-генетическое исследование мутаций в гене KRAS в биопсийном (операционном) материале </t>
  </si>
  <si>
    <t>AE004</t>
  </si>
  <si>
    <t>A27.30.007</t>
  </si>
  <si>
    <t xml:space="preserve">Молекулярно-генетическое исследование мутаций в гене NRAS в биопсийном (операционном) материале </t>
  </si>
  <si>
    <t>AE005</t>
  </si>
  <si>
    <t>A27.05.040</t>
  </si>
  <si>
    <t xml:space="preserve">Молекулярно-генетическое исследование мутаций в гене BRCA 1, 2 в крови </t>
  </si>
  <si>
    <t>AE006</t>
  </si>
  <si>
    <t>A27.30.010</t>
  </si>
  <si>
    <t xml:space="preserve">Молекулярно-генетическое исследование мутаций в гене BRCA 1 в биопсийном (операционном) материале </t>
  </si>
  <si>
    <t>AE007</t>
  </si>
  <si>
    <t>A27.30.011</t>
  </si>
  <si>
    <t xml:space="preserve">Молекулярно-генетическое исследование мутаций в гене BRCA 2 в биопсийном (операционном) материале </t>
  </si>
  <si>
    <t>AE008</t>
  </si>
  <si>
    <t>A08.30.036</t>
  </si>
  <si>
    <t>Определение амплификации гена HER2 методом флуоресцентной гибридизации in situ (FISH)</t>
  </si>
  <si>
    <t>AE009</t>
  </si>
  <si>
    <t>A27.30.012</t>
  </si>
  <si>
    <t xml:space="preserve">Молекулярно-генетическое исследование мутаций в гене 
c-kit в биопсийном (операционном) материале </t>
  </si>
  <si>
    <t>AE010</t>
  </si>
  <si>
    <t>A27.30.017</t>
  </si>
  <si>
    <t>Молекулярно-генетическое исследование транслокаций гена ALK (FISH)</t>
  </si>
  <si>
    <t>AE011</t>
  </si>
  <si>
    <t>A12.30.901</t>
  </si>
  <si>
    <t>Диагностика острых лейкозов методом проточной цитометрии</t>
  </si>
  <si>
    <t>AE012</t>
  </si>
  <si>
    <t>A27.30.901</t>
  </si>
  <si>
    <t>Определение амплификации гена MDM2 при саркоме</t>
  </si>
  <si>
    <t>AE013</t>
  </si>
  <si>
    <t>A27.30.018</t>
  </si>
  <si>
    <t xml:space="preserve">Молекулярно-генетическое исследование транслокаций гена ROS1 </t>
  </si>
  <si>
    <t>AE014</t>
  </si>
  <si>
    <t>A27.30.902</t>
  </si>
  <si>
    <t>Панель "Гиперэозинофильный синдром": Цитогенетический анализ клеток костного мозга + FISH анализ перестроек гена PDGFRα, PDGFRβ, FGFR1</t>
  </si>
  <si>
    <t>AE015</t>
  </si>
  <si>
    <t>A27.30.903</t>
  </si>
  <si>
    <t>Панель "Миелодиспластический синдром": Цитогенетический анализ клеток костного мозга + ПЦР анализ мутаций FLT3 (ITD,TKD), ASXL1, EZH2, DNMT3A, SRSF2, SF3B1</t>
  </si>
  <si>
    <t>AE016</t>
  </si>
  <si>
    <t>A27.30.904</t>
  </si>
  <si>
    <t>Панель "Множественная миелома": цитогенетический анализ клеток костного мозга + FISH анализ делеции ТР53 гена,  перестроек IGH гена,  делеции 13 хромосомы – (del(13), -13), перестроек 1 хромосомы</t>
  </si>
  <si>
    <t>AE017</t>
  </si>
  <si>
    <t>A27.30.905</t>
  </si>
  <si>
    <t>Панель "Хронический лимфолейкоз": цитогенетический анализ митоген-стимулированных лимфоцитов  перифери-ческой крови + FISH анализ делеции ТР53 гена,  перестроек ATM гена,  трисомии 12 хромосомы (+12), делеции 13 хромосомы – (del(13), -13), ПЦР анализ мутационного статуса генов вариабельных участков иммуноглобулинов</t>
  </si>
  <si>
    <t>AE018</t>
  </si>
  <si>
    <t>A27.30.906</t>
  </si>
  <si>
    <t>Панель "МАЛТ-лимфома": цитогенетическое исследование митоген-стимулированных лимфоцитов периферической крови + FISH анализ делеции ТР53 гена, t(11;14),  t(11;18)</t>
  </si>
  <si>
    <t>AE019</t>
  </si>
  <si>
    <t>A27.30.907</t>
  </si>
  <si>
    <t>NGS секвенирование "Миелоидная панель - 40 генов" (высокая чувствительность с глубиной покрытия 150-200х)</t>
  </si>
  <si>
    <t>AE020</t>
  </si>
  <si>
    <t>A27.30.908</t>
  </si>
  <si>
    <t>NGS секвенирование "Миелоидная панель - 40 генов" (сверхвысокая чувствительность с глубиной покрытия 1000-2000х)</t>
  </si>
  <si>
    <t>AE021</t>
  </si>
  <si>
    <t>A27.30.909</t>
  </si>
  <si>
    <t>Определение мутации T790M в гене EGFR</t>
  </si>
  <si>
    <t>AE022</t>
  </si>
  <si>
    <t>A27.30.910</t>
  </si>
  <si>
    <t>Определение мутаций в гене c-KIT (exon 9, 11, 13, 17) и гене PDGFRA (exon 12, 18)</t>
  </si>
  <si>
    <t>AE023</t>
  </si>
  <si>
    <t>A27.30.911</t>
  </si>
  <si>
    <t>Определение мутаций в генах KRAS, NRAS, BRAF</t>
  </si>
  <si>
    <t>AE024</t>
  </si>
  <si>
    <t>A27.30.912</t>
  </si>
  <si>
    <t xml:space="preserve">Определение мутаций в гене BRAF (exon 15) и в гене C-KIT (exon 11, 13, 17) </t>
  </si>
  <si>
    <t>AE025</t>
  </si>
  <si>
    <t>A27.30.913</t>
  </si>
  <si>
    <t>Определение мутаций в генах IDH1/IDH2</t>
  </si>
  <si>
    <t>AE026</t>
  </si>
  <si>
    <t>A27.30.914</t>
  </si>
  <si>
    <t>Определение мутаций в гене PIK3CA</t>
  </si>
  <si>
    <t>AE027</t>
  </si>
  <si>
    <t>A27.30.915</t>
  </si>
  <si>
    <t xml:space="preserve">Определение мутаций в генах BRCA1 и BRCA2 (8 мутаций). </t>
  </si>
  <si>
    <t>AE028</t>
  </si>
  <si>
    <t>A27.30.916</t>
  </si>
  <si>
    <t>Определение мутаций в генах BRCA1 и BRCA2 (12 мутаций)</t>
  </si>
  <si>
    <t>AE029</t>
  </si>
  <si>
    <t>A27.30.917</t>
  </si>
  <si>
    <t>Определение микросателлитной нестабильности (MSI)</t>
  </si>
  <si>
    <t>AE030</t>
  </si>
  <si>
    <t>A27.30.918</t>
  </si>
  <si>
    <t>FISH на парафиновых срезах биопсии рака молочной железы и рака желудка (Амплификация ERBB2 (Her-2/Neu)</t>
  </si>
  <si>
    <t>AE031</t>
  </si>
  <si>
    <t>A27.30.919</t>
  </si>
  <si>
    <t>FISH на парафиновых срезах биопсии при саркоме семейства Юинга (определение перестройки EWS)</t>
  </si>
  <si>
    <t>AE032</t>
  </si>
  <si>
    <t>A27.30.920</t>
  </si>
  <si>
    <t>Молекулярно-генетическое исследование мутаций в гене МЕТ в биопсийном (операционном) материале методом флюоресцентной гибридизации in situ (FISH)</t>
  </si>
  <si>
    <t>AE033</t>
  </si>
  <si>
    <t>A27.30.921</t>
  </si>
  <si>
    <t>Молекулярно-генетическое исследование мутаций в гене CHOP  в биопсийном (операционном) материале методом флюоресцентной гибридизации  in situ (FISH)</t>
  </si>
  <si>
    <t>AE034</t>
  </si>
  <si>
    <t>A27.30.922</t>
  </si>
  <si>
    <t>Молекулярно-генетическое исследование мутаций в гене SYT (SS18) в биопсийном (операционном) материале методом флюоресцентной гибридизации  in situ (FISH)</t>
  </si>
  <si>
    <t>AP</t>
  </si>
  <si>
    <t>Тестирование на выявление новой коронавирусной инфекции (СОVID-19)</t>
  </si>
  <si>
    <t>AP002</t>
  </si>
  <si>
    <t>A26.08.901</t>
  </si>
  <si>
    <t>Определение РНК коронавируса (SARS-cov-2) в мазках со слизистой оболочки носоглотки и ротоглотки методом ПЦР</t>
  </si>
  <si>
    <t>Код КСГ</t>
  </si>
  <si>
    <r>
      <t>Лекарственная терапия при доброкачественных заболеваниях крови и пузырном заносе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</si>
  <si>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</si>
  <si>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остром лейкозе, дети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</si>
  <si>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</si>
  <si>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Неврологические заболевания, лечение с применением ботулотоксина (уровень 1)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</si>
  <si>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Неврологические заболевания, лечение с применением ботулотоксина (уровень 2)</t>
    </r>
    <r>
      <rPr>
        <vertAlign val="superscript"/>
        <sz val="12"/>
        <color theme="1"/>
        <rFont val="Times New Roman"/>
        <family val="1"/>
        <charset val="204"/>
      </rPr>
      <t>*</t>
    </r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</si>
  <si>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</si>
  <si>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</si>
  <si>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</si>
  <si>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</si>
  <si>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</si>
  <si>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</si>
  <si>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</si>
  <si>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</si>
  <si>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</si>
  <si>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</si>
  <si>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Лекарственная терапия при злокачественных новообразованиях (кроме лимфоидной и кроветворной тканей), взрослые (уровень 13)*</t>
  </si>
  <si>
    <t>Лекарственная терапия при злокачественных новообразованиях (кроме лимфоидной и кроветворной тканей), взрослые (уровень 14)*</t>
  </si>
  <si>
    <t>Лекарственная терапия при злокачественных новообразованиях (кроме лимфоидной и кроветворной тканей), взрослые (уровень 15)*</t>
  </si>
  <si>
    <t>ЗНО лимфоидной и кроветворной тканей без специального противоопухолевого лечения (уровень 1)</t>
  </si>
  <si>
    <r>
      <t>Комплексное лечение с применением препаратов иммуноглобулина</t>
    </r>
    <r>
      <rPr>
        <vertAlign val="superscript"/>
        <sz val="12"/>
        <color theme="1"/>
        <rFont val="Times New Roman"/>
        <family val="1"/>
        <charset val="204"/>
      </rPr>
      <t>*</t>
    </r>
  </si>
  <si>
    <t>* При условии соблюдения режима введения лекарственных препаратов согласно инструкциям  по применению лекарственных препаратов для медицинского применения</t>
  </si>
  <si>
    <t xml:space="preserve">Финансовые нормативы обеспечения 
фельдшерско-акушерских пунктов на 2022 год </t>
  </si>
  <si>
    <t>Группы ФП/ФАП 
в зависимости от численности обслуживаемого населения</t>
  </si>
  <si>
    <t>Значение норматива,  руб.</t>
  </si>
  <si>
    <t>до 100 жителей *</t>
  </si>
  <si>
    <t>от 100 до 900 жителей</t>
  </si>
  <si>
    <t>от 900 до 1500 жителей</t>
  </si>
  <si>
    <t>от 1500 до 2000 жителей</t>
  </si>
  <si>
    <t>* с учетом понижающего коэффициента</t>
  </si>
  <si>
    <t>Понижающий поправочный коэффициент к размеру финансового обеспечения ФАП с численностью от 100 до 900 жителей</t>
  </si>
  <si>
    <t>Значение коэффициента,  руб.</t>
  </si>
  <si>
    <t>до 100 жителей</t>
  </si>
  <si>
    <t>Коэффициент специфики (КС ф), 
учитывающий укомплектованность ФАП кадрами</t>
  </si>
  <si>
    <t>Показатель</t>
  </si>
  <si>
    <t>укомплектованность по количеству ставок</t>
  </si>
  <si>
    <t>соответствует Порядку</t>
  </si>
  <si>
    <t>2,0 -2,49</t>
  </si>
  <si>
    <t>1,5-1,99</t>
  </si>
  <si>
    <t>1,0-1,49</t>
  </si>
  <si>
    <t>менее 1</t>
  </si>
  <si>
    <t>Значение коэффициента</t>
  </si>
  <si>
    <t>от 100 до 899 жителей</t>
  </si>
  <si>
    <t>от 900 до 1499 жителей</t>
  </si>
  <si>
    <t>от 1500 до 1999 жителей</t>
  </si>
  <si>
    <t>Перечень фельдшерских/фельдшерско-акушерских пунктов, дифференцированных по численности обслуживаемого населения, и размер их финансового обеспечения на 2022 г.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</si>
  <si>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</si>
  <si>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</si>
  <si>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</si>
  <si>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</si>
  <si>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Размер финансового обеспечения на 2022 год</t>
  </si>
  <si>
    <t>ФАП Мирный</t>
  </si>
  <si>
    <t>от 100 до 899</t>
  </si>
  <si>
    <t>+</t>
  </si>
  <si>
    <t>560267</t>
  </si>
  <si>
    <t>ФАП п.Бердянка</t>
  </si>
  <si>
    <t>ФАП село Блява</t>
  </si>
  <si>
    <t>менее 100</t>
  </si>
  <si>
    <t>-</t>
  </si>
  <si>
    <t>ФАП село Кидрясово</t>
  </si>
  <si>
    <t>ФАП село Идельбаево</t>
  </si>
  <si>
    <t>ФАП село Рысаево</t>
  </si>
  <si>
    <t>ФАП поселок Блявтамак</t>
  </si>
  <si>
    <t>ФАП с. Ора</t>
  </si>
  <si>
    <t>ФАП с. Тукай</t>
  </si>
  <si>
    <t>ФАП п. Новоказачий</t>
  </si>
  <si>
    <t>ФАП с. Крыловка</t>
  </si>
  <si>
    <t>ФАП с. Ударник</t>
  </si>
  <si>
    <t>ГАУЗ "БСМП" г.Новотроицка</t>
  </si>
  <si>
    <t>Новоникольск</t>
  </si>
  <si>
    <t>Губерля</t>
  </si>
  <si>
    <t>Пригорное</t>
  </si>
  <si>
    <t>Аккермановка</t>
  </si>
  <si>
    <t>от 900 до 1499</t>
  </si>
  <si>
    <t>Хабарное</t>
  </si>
  <si>
    <t>ФАП с.Луговое</t>
  </si>
  <si>
    <t>ФАП с.Шутово</t>
  </si>
  <si>
    <t>ФАП с.Крестовка</t>
  </si>
  <si>
    <t>ФАП с.Подстепки</t>
  </si>
  <si>
    <t>ФАП с.Затонное</t>
  </si>
  <si>
    <t>ФАП с.Сухоречка</t>
  </si>
  <si>
    <t>ФАП с.Рассыпное</t>
  </si>
  <si>
    <t>ФАП с.Красный Яр</t>
  </si>
  <si>
    <t>ФАП с.Мухраново</t>
  </si>
  <si>
    <t>Жуламансайский ФАП</t>
  </si>
  <si>
    <t>Слюдяной ФАП</t>
  </si>
  <si>
    <t>Карабутакский ФАП</t>
  </si>
  <si>
    <t>Энбекшинский ФАП</t>
  </si>
  <si>
    <t>Айдырлинский ФАП</t>
  </si>
  <si>
    <t>Нововиницкий ФАП</t>
  </si>
  <si>
    <t>Мещеряковский ФАП</t>
  </si>
  <si>
    <t>Кусемский ФАП</t>
  </si>
  <si>
    <t>Андреевский ФАП</t>
  </si>
  <si>
    <t>Речновский ФАП</t>
  </si>
  <si>
    <t>Джасайский ФАП</t>
  </si>
  <si>
    <t>Обильновский ФАП</t>
  </si>
  <si>
    <t>Нижне-Кийминский ФАП</t>
  </si>
  <si>
    <t>Белопьевский ФАП</t>
  </si>
  <si>
    <t>Юбилейновский ФАП</t>
  </si>
  <si>
    <t>Совхозный ФАП</t>
  </si>
  <si>
    <t>Брацлавский ФАП</t>
  </si>
  <si>
    <t>Аниховский ФАП</t>
  </si>
  <si>
    <t>ФАП Майский</t>
  </si>
  <si>
    <t>ФАП с.Гоголевка</t>
  </si>
  <si>
    <t>ФАП п. Комсомольский</t>
  </si>
  <si>
    <t>ФАП п. Лесная поляна</t>
  </si>
  <si>
    <t>ФАП с.Березовка</t>
  </si>
  <si>
    <t>ФАП с. Максим Горький</t>
  </si>
  <si>
    <t>ФАП с.Верхняя Кардаиловка</t>
  </si>
  <si>
    <t>ФАП с. Покровка</t>
  </si>
  <si>
    <t>ФАП п.Октябрьский</t>
  </si>
  <si>
    <t>ФАП с. Кульма</t>
  </si>
  <si>
    <t>ФАП с.Екатериновка</t>
  </si>
  <si>
    <t>ФАП с.Новооренбург</t>
  </si>
  <si>
    <t>ФАП с.Зеленодольск</t>
  </si>
  <si>
    <t>ФАП п.Майский</t>
  </si>
  <si>
    <t>ФАП с.Таналык</t>
  </si>
  <si>
    <t>ФАП п.Приморск</t>
  </si>
  <si>
    <t>ФАП п.Айдырлинский</t>
  </si>
  <si>
    <t>ФАП п.Кировск</t>
  </si>
  <si>
    <t>Новоактюбинский</t>
  </si>
  <si>
    <t>Белошапский</t>
  </si>
  <si>
    <t>Губерлинский</t>
  </si>
  <si>
    <t>Гайнулинский</t>
  </si>
  <si>
    <t>Ижбердинский</t>
  </si>
  <si>
    <t>Новокиевский</t>
  </si>
  <si>
    <t>Пласковский</t>
  </si>
  <si>
    <t>Уральский</t>
  </si>
  <si>
    <t>Новочеркасский</t>
  </si>
  <si>
    <t>Банненский</t>
  </si>
  <si>
    <t>Лыловский</t>
  </si>
  <si>
    <t>Старохалиловкий</t>
  </si>
  <si>
    <t>Ишкининский</t>
  </si>
  <si>
    <t>Вишневский</t>
  </si>
  <si>
    <t>Нарбулатовский</t>
  </si>
  <si>
    <t>Нововоронежский</t>
  </si>
  <si>
    <t>Писаревский</t>
  </si>
  <si>
    <t>Новопетропавловский</t>
  </si>
  <si>
    <t>Саверовский</t>
  </si>
  <si>
    <t>Поповский</t>
  </si>
  <si>
    <t>Камейкинский</t>
  </si>
  <si>
    <t>Калиновский</t>
  </si>
  <si>
    <t>Колпакский</t>
  </si>
  <si>
    <t>Репинский</t>
  </si>
  <si>
    <t>Новониколаевкий</t>
  </si>
  <si>
    <t>Украинский</t>
  </si>
  <si>
    <t>Успенский</t>
  </si>
  <si>
    <t>Михайловский</t>
  </si>
  <si>
    <t>Георгиевский</t>
  </si>
  <si>
    <t>Загорский</t>
  </si>
  <si>
    <t>Чебоксаровский</t>
  </si>
  <si>
    <t>Дмитриевский</t>
  </si>
  <si>
    <t>Северный</t>
  </si>
  <si>
    <t>Новоникольский</t>
  </si>
  <si>
    <t>Новомихайловский</t>
  </si>
  <si>
    <t>Марксовский</t>
  </si>
  <si>
    <t>Петровский</t>
  </si>
  <si>
    <t>Романовский</t>
  </si>
  <si>
    <t>Каменский</t>
  </si>
  <si>
    <t>Яфаровский</t>
  </si>
  <si>
    <t>Султакаевский</t>
  </si>
  <si>
    <t>Добринский</t>
  </si>
  <si>
    <t>Тукаевский</t>
  </si>
  <si>
    <t>ФАП с.Саблино</t>
  </si>
  <si>
    <t>ФАП с.Андреевка</t>
  </si>
  <si>
    <t>ФАП п.Революционер</t>
  </si>
  <si>
    <t>ФАП с.Ждамировка</t>
  </si>
  <si>
    <t>ФАП с.Абрышкино</t>
  </si>
  <si>
    <t>ФАП с.Малояшкино</t>
  </si>
  <si>
    <t>ФАП п.Подлесный</t>
  </si>
  <si>
    <t>ФАП с.Ключи</t>
  </si>
  <si>
    <t>ФАП с.Старояшкино</t>
  </si>
  <si>
    <t>ФАП с.Таллы</t>
  </si>
  <si>
    <t>ФАП с.Ероховка</t>
  </si>
  <si>
    <t>ФАП с.Петрохерсонец</t>
  </si>
  <si>
    <t>ФАП с.Верхнеигнашкино</t>
  </si>
  <si>
    <t>ФАП с.Русскоигнашкино</t>
  </si>
  <si>
    <t>Краснояровский ФАП</t>
  </si>
  <si>
    <t>Озерский ФАП</t>
  </si>
  <si>
    <t>Родионовский ФАП</t>
  </si>
  <si>
    <t>Семеновский ФАП</t>
  </si>
  <si>
    <t>Сергеевский ФАП</t>
  </si>
  <si>
    <t>Шабаловский ФАП</t>
  </si>
  <si>
    <t>Кретовский ФАП</t>
  </si>
  <si>
    <t>Суриковский ФАП</t>
  </si>
  <si>
    <t>Егорьевский ФАП</t>
  </si>
  <si>
    <t>Федоровский ФАП</t>
  </si>
  <si>
    <t>Байгоровский ФАП</t>
  </si>
  <si>
    <t>Петровский ФАП</t>
  </si>
  <si>
    <t>Бобровский ФАП</t>
  </si>
  <si>
    <t>Покровский ФАП</t>
  </si>
  <si>
    <t>Грачевский ФАП</t>
  </si>
  <si>
    <t>Гаршинский ФАП</t>
  </si>
  <si>
    <t>Лаврентьевский ФАП</t>
  </si>
  <si>
    <t>Васильевский ФАП</t>
  </si>
  <si>
    <t>Скворцовский ФАП</t>
  </si>
  <si>
    <t>Кутушинский ФАП</t>
  </si>
  <si>
    <t>Михайловский ФАП</t>
  </si>
  <si>
    <t>Кандауровский ФАП</t>
  </si>
  <si>
    <t>560270</t>
  </si>
  <si>
    <t xml:space="preserve">ГБУЗ "Восточная территориальная межрайонная больница" </t>
  </si>
  <si>
    <t>ФАП с.Истемис</t>
  </si>
  <si>
    <t>ФАП с. Котансу</t>
  </si>
  <si>
    <t>ФАП с.Камсак</t>
  </si>
  <si>
    <t>ФАП п. Кумак</t>
  </si>
  <si>
    <t>ФАП п.Караганда</t>
  </si>
  <si>
    <t>ФАП п. Коскуль</t>
  </si>
  <si>
    <t>ФАП с. Акжарское</t>
  </si>
  <si>
    <t>ФАП п.Озерный</t>
  </si>
  <si>
    <t>ФАП п. Новосельский</t>
  </si>
  <si>
    <t>ФАП п.Комарово</t>
  </si>
  <si>
    <t>ФАП п.Актюбинский</t>
  </si>
  <si>
    <t>ФАП п.Прибрежный</t>
  </si>
  <si>
    <t>ФАП п. Целинный</t>
  </si>
  <si>
    <t>ФАП с.Богоявленка</t>
  </si>
  <si>
    <t>ФАП п. Первомайский</t>
  </si>
  <si>
    <t>ФАП п. Степной</t>
  </si>
  <si>
    <t>ФАП с. Еленовка</t>
  </si>
  <si>
    <t>ФАП с.Домбаровка</t>
  </si>
  <si>
    <t>Болдыревский ФАП</t>
  </si>
  <si>
    <t>Николаевский ФАП</t>
  </si>
  <si>
    <t>Калининский ФАП</t>
  </si>
  <si>
    <t>Стретинский ФАП</t>
  </si>
  <si>
    <t>Городецкий ФАП</t>
  </si>
  <si>
    <t>Аустяновский ФАП</t>
  </si>
  <si>
    <t>Козловский ФАП</t>
  </si>
  <si>
    <t>Романовский ФАП</t>
  </si>
  <si>
    <t>Рудненский ФАП</t>
  </si>
  <si>
    <t>Давлеткуловский ФАП</t>
  </si>
  <si>
    <t>Алмалинский ФАП</t>
  </si>
  <si>
    <t>Ключевский ФАП</t>
  </si>
  <si>
    <t>Ивановский ФАП</t>
  </si>
  <si>
    <t>Благовещенский ФАП</t>
  </si>
  <si>
    <t>Аллабердинский ФАП</t>
  </si>
  <si>
    <t>Екатеринославский ФАП</t>
  </si>
  <si>
    <t>Репьевский ФАП</t>
  </si>
  <si>
    <t>Разномойский ФАП</t>
  </si>
  <si>
    <t>Владимировский ФАП</t>
  </si>
  <si>
    <t>Нововасильевский ФАП</t>
  </si>
  <si>
    <t>ПОКРОВСКИЙ ФАП</t>
  </si>
  <si>
    <t>РОМАНОВСКИЙ ФАП</t>
  </si>
  <si>
    <t>РОЖДЕСТВЕНСКИЙ ФАП</t>
  </si>
  <si>
    <t>УРНЯКСКИЙ ФАП</t>
  </si>
  <si>
    <t>ПЕРОВСКИЙ ФАП</t>
  </si>
  <si>
    <t>ЮЗЕЕВСКИЙ ФАП</t>
  </si>
  <si>
    <t>КОЛЫЧЕВСКИЙ ФАП</t>
  </si>
  <si>
    <t>СЛОНОВСКИЙ ФАП</t>
  </si>
  <si>
    <t>НОВОНИКОЛЬСКИЙ ФАП</t>
  </si>
  <si>
    <t>ЯЛЧКАЕВСКИЙ ФАП</t>
  </si>
  <si>
    <t>ЗЕРКЛИНСКИЙ ФАП</t>
  </si>
  <si>
    <t>ТИТОВСКИЙ ФАП</t>
  </si>
  <si>
    <t>ПРЕОБРАЖЕНСКИЙ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</si>
  <si>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</si>
  <si>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</si>
  <si>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</si>
  <si>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</si>
  <si>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КАРМАЛЬСКИЙ ФАП</t>
  </si>
  <si>
    <t>НОВОАРХАНГЕЛЬСКИЙ ФАП</t>
  </si>
  <si>
    <t>КАЗАНСКИЙ ФАП</t>
  </si>
  <si>
    <t>ДУБРОВСКИЙ ФАП</t>
  </si>
  <si>
    <t>САРМАНАЙСКИЙ ФАП</t>
  </si>
  <si>
    <t>НОВОМУСИНСКИЙ ФАП</t>
  </si>
  <si>
    <t>Сазанский ФАП</t>
  </si>
  <si>
    <t>Новоорловский ФАП</t>
  </si>
  <si>
    <t>Красноуральский ФАП</t>
  </si>
  <si>
    <t>Верхнеозернинский ФАП</t>
  </si>
  <si>
    <t>Листвянский ФАП</t>
  </si>
  <si>
    <t>Блюментальский ФАП</t>
  </si>
  <si>
    <t>Старицкий ФАП</t>
  </si>
  <si>
    <t>Цветочный ФАП</t>
  </si>
  <si>
    <t>Жанаталапский ФАП</t>
  </si>
  <si>
    <t>Херсоновский ФАП</t>
  </si>
  <si>
    <t>Буранчинский ФАП</t>
  </si>
  <si>
    <t>Донской ФАП</t>
  </si>
  <si>
    <t>Алабайтальский ФАП</t>
  </si>
  <si>
    <t>Белогорский ФАП</t>
  </si>
  <si>
    <t>Бурлыкский ФАП</t>
  </si>
  <si>
    <t>Карагачский ФАП</t>
  </si>
  <si>
    <t>Буртинский ФАП</t>
  </si>
  <si>
    <t>Днепровский ФАП</t>
  </si>
  <si>
    <t>Кызыляровский</t>
  </si>
  <si>
    <t>Жмакинский</t>
  </si>
  <si>
    <t>Нижнечеляевский</t>
  </si>
  <si>
    <t>Ибряевский</t>
  </si>
  <si>
    <t>Новоборискинский</t>
  </si>
  <si>
    <t>Мордово -Добринский</t>
  </si>
  <si>
    <t>Трифоновский</t>
  </si>
  <si>
    <t>Стародомосейкинский</t>
  </si>
  <si>
    <t>Ремчуговский</t>
  </si>
  <si>
    <t>Октябрьский</t>
  </si>
  <si>
    <t>Пашкинский</t>
  </si>
  <si>
    <t>Большедорожный</t>
  </si>
  <si>
    <t>Красноярский</t>
  </si>
  <si>
    <t>Кряжлинский</t>
  </si>
  <si>
    <t>Тургайский</t>
  </si>
  <si>
    <t>Рычковский</t>
  </si>
  <si>
    <t>Секретарский</t>
  </si>
  <si>
    <t>Староборискинский</t>
  </si>
  <si>
    <t>Курсковасильевский</t>
  </si>
  <si>
    <t>Аксенкинский</t>
  </si>
  <si>
    <t>Русскокандызский</t>
  </si>
  <si>
    <t>Бакаевский</t>
  </si>
  <si>
    <t>Соковский</t>
  </si>
  <si>
    <t>Сайфутдиновский ФАП</t>
  </si>
  <si>
    <t>Рябинный ФАП</t>
  </si>
  <si>
    <t>Амерхановский ФАП</t>
  </si>
  <si>
    <t>Марковский ФАП</t>
  </si>
  <si>
    <t>Кундузлутамакский ФАП</t>
  </si>
  <si>
    <t>Любимовский ФАП</t>
  </si>
  <si>
    <t>Первомайский ФАП</t>
  </si>
  <si>
    <t>Преображенский ФАП</t>
  </si>
  <si>
    <t>Приютинский ФАП</t>
  </si>
  <si>
    <t>Невежкинский ФАП</t>
  </si>
  <si>
    <t>Ковыляевский ФАП</t>
  </si>
  <si>
    <t>Малоремизенский ФАП</t>
  </si>
  <si>
    <t>Медведский ФАП</t>
  </si>
  <si>
    <t>Молодежный ФАП</t>
  </si>
  <si>
    <t>Павлоантоновский ФАП</t>
  </si>
  <si>
    <t>Кирсановский ФАП</t>
  </si>
  <si>
    <t>Пристанционный ФАП</t>
  </si>
  <si>
    <t>Большестепной ФАП</t>
  </si>
  <si>
    <t>Чиликтинский ФАП</t>
  </si>
  <si>
    <t>Скалистый ФАП</t>
  </si>
  <si>
    <t>Тасбулакский ФАП</t>
  </si>
  <si>
    <t>Караганский ФАП</t>
  </si>
  <si>
    <t>Добровольский ФАП</t>
  </si>
  <si>
    <t>Будамшинский ФАП</t>
  </si>
  <si>
    <t>Горьковский ФАП</t>
  </si>
  <si>
    <t>Гранитный ФАП</t>
  </si>
  <si>
    <t>Новоорский ФАП</t>
  </si>
  <si>
    <t>Кумакский ФАП</t>
  </si>
  <si>
    <t>Судаковский</t>
  </si>
  <si>
    <t>В-Кунакбайский</t>
  </si>
  <si>
    <t>Краснопольский</t>
  </si>
  <si>
    <t>Шуваловский</t>
  </si>
  <si>
    <t>Суворовский</t>
  </si>
  <si>
    <t>Радовский</t>
  </si>
  <si>
    <t>Родничный</t>
  </si>
  <si>
    <t>Алисовский</t>
  </si>
  <si>
    <t>Алексеевский</t>
  </si>
  <si>
    <t>Сеннинский</t>
  </si>
  <si>
    <t>Камышовский</t>
  </si>
  <si>
    <t>Кутлумбетовский</t>
  </si>
  <si>
    <t>Абрамовский</t>
  </si>
  <si>
    <t>Филипповский</t>
  </si>
  <si>
    <t>Капитоновский</t>
  </si>
  <si>
    <t>Алмалинский</t>
  </si>
  <si>
    <t>Южный</t>
  </si>
  <si>
    <t>Япрынцевский</t>
  </si>
  <si>
    <t>Татищевскикй</t>
  </si>
  <si>
    <t>Адамовский</t>
  </si>
  <si>
    <t>Садовый</t>
  </si>
  <si>
    <t>Мамалаевский</t>
  </si>
  <si>
    <t>Южно-Уральский</t>
  </si>
  <si>
    <t>II Зубочистинский</t>
  </si>
  <si>
    <t>Кубанский</t>
  </si>
  <si>
    <t>Донецкий</t>
  </si>
  <si>
    <t>Петропавловский ФАП</t>
  </si>
  <si>
    <t>ФАП с. Степные Огни</t>
  </si>
  <si>
    <t>Нижне - Чебеньковский ФАП</t>
  </si>
  <si>
    <t>Ереминский ФАП</t>
  </si>
  <si>
    <t>Ждановский ФАП</t>
  </si>
  <si>
    <t>Каменский ФАП</t>
  </si>
  <si>
    <t>Украинский ФАП</t>
  </si>
  <si>
    <t>Тимашевский ФАП</t>
  </si>
  <si>
    <t>Чапаевский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</si>
  <si>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</si>
  <si>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</si>
  <si>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</si>
  <si>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</si>
  <si>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</si>
  <si>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</si>
  <si>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Малочаганский ФП</t>
  </si>
  <si>
    <t>Веснянковский ФАП</t>
  </si>
  <si>
    <t>Осочновский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</si>
  <si>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</si>
  <si>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</si>
  <si>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</si>
  <si>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</si>
  <si>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</si>
  <si>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</si>
  <si>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</si>
  <si>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</si>
  <si>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</si>
  <si>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Лесопитоминский ФАП</t>
  </si>
  <si>
    <t>Шапошниковский ФП</t>
  </si>
  <si>
    <t>Революционновский ФП</t>
  </si>
  <si>
    <t>Советский ФАП</t>
  </si>
  <si>
    <t>Озерновский ФАП</t>
  </si>
  <si>
    <t>Мирошкинский ФАП</t>
  </si>
  <si>
    <t>Красновский ФАП</t>
  </si>
  <si>
    <t>Мало-зайкинский ФАП</t>
  </si>
  <si>
    <t>Рубежинский ФП</t>
  </si>
  <si>
    <t>Соболевский ФАП</t>
  </si>
  <si>
    <t>Ленинский ФАП</t>
  </si>
  <si>
    <t>Портновский ФАП</t>
  </si>
  <si>
    <t>Новенский ФАП</t>
  </si>
  <si>
    <t>Новобиккуловский ФАП</t>
  </si>
  <si>
    <t>Междугорный ФАП</t>
  </si>
  <si>
    <t>Комиссаровский ФАП</t>
  </si>
  <si>
    <t>Биккуловский ФАП</t>
  </si>
  <si>
    <t>Белозерский ФАП</t>
  </si>
  <si>
    <t>Бродский ФАП</t>
  </si>
  <si>
    <t>Новотроицкий ФАП</t>
  </si>
  <si>
    <t>2 Имангуловский</t>
  </si>
  <si>
    <t>1 Имангуловский ФАП</t>
  </si>
  <si>
    <t>Новоникитинский ФАП</t>
  </si>
  <si>
    <t>Нижнегумбетовский ФАП</t>
  </si>
  <si>
    <t>Курбанаевский ФАП</t>
  </si>
  <si>
    <t>Мокродольсикй ФАП</t>
  </si>
  <si>
    <t>Брянчаниновский ФАП</t>
  </si>
  <si>
    <t>Золотородниковский ФАП</t>
  </si>
  <si>
    <t>Новокульшариповский ФАП</t>
  </si>
  <si>
    <t>Муллануровский ФАП</t>
  </si>
  <si>
    <t>Самаркинский ФАП</t>
  </si>
  <si>
    <t>Сосновский ФАП</t>
  </si>
  <si>
    <t>Алексеевский ФАП</t>
  </si>
  <si>
    <t>Думинский ФАП</t>
  </si>
  <si>
    <t>Филипповский ФАП</t>
  </si>
  <si>
    <t>Мочегаевский ФАП</t>
  </si>
  <si>
    <t>Аксютинский ФАП</t>
  </si>
  <si>
    <t>Кислинский ФАП</t>
  </si>
  <si>
    <t>Мартыновский ФАП</t>
  </si>
  <si>
    <t>Юдинский ФАП</t>
  </si>
  <si>
    <t>Воздвиженский ФАП</t>
  </si>
  <si>
    <t>Баландинский ФАП</t>
  </si>
  <si>
    <t>Старосултангуловский ФАП</t>
  </si>
  <si>
    <t>Лекаревский ФАП</t>
  </si>
  <si>
    <t>Яковлевский ФАП</t>
  </si>
  <si>
    <t>Старомукменевский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</si>
  <si>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</si>
  <si>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</si>
  <si>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</si>
  <si>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</si>
  <si>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</si>
  <si>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</si>
  <si>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>от 1500 до 1999</t>
  </si>
  <si>
    <t>Юлгутлинский ФАП</t>
  </si>
  <si>
    <t>Баш - Канчеровский ФАП</t>
  </si>
  <si>
    <t>Подгорный ФАП</t>
  </si>
  <si>
    <t>Новоракитянский ФАП</t>
  </si>
  <si>
    <t>Залужный ФАП</t>
  </si>
  <si>
    <t>Совхозно - Саринский ФАП</t>
  </si>
  <si>
    <t>Краснознаменский ФАП</t>
  </si>
  <si>
    <t>Оноприеновский ФАП</t>
  </si>
  <si>
    <t>Чеботарёвский ФАП</t>
  </si>
  <si>
    <t>Октябрьский ФАП</t>
  </si>
  <si>
    <t>Саринский ФАП</t>
  </si>
  <si>
    <t>Никольский ФАП</t>
  </si>
  <si>
    <t>Кувандыкский ФАП</t>
  </si>
  <si>
    <t>Краснощёковский ФАП</t>
  </si>
  <si>
    <t>Маячный ФАП</t>
  </si>
  <si>
    <t>Новосимбирский ФАП</t>
  </si>
  <si>
    <t>Ново - Саринский ФАП</t>
  </si>
  <si>
    <t>Мухамедьяровский ФАП</t>
  </si>
  <si>
    <t>Дубиновский ФАП</t>
  </si>
  <si>
    <t>Ново-Самарский ФАП</t>
  </si>
  <si>
    <t>Куруильский ФАП</t>
  </si>
  <si>
    <t>Ибрагимовский ФАП</t>
  </si>
  <si>
    <t>ФАП п. Плодородный</t>
  </si>
  <si>
    <t>ФАП п. Красноглинный</t>
  </si>
  <si>
    <t>ФАП  п. Киндельский</t>
  </si>
  <si>
    <t>ФАП с.Нижний Кунакбай</t>
  </si>
  <si>
    <t>ФАП с. Черепаново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</si>
  <si>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</si>
  <si>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</si>
  <si>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</si>
  <si>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</si>
  <si>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</si>
  <si>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Ахмерово</t>
  </si>
  <si>
    <t>ФАП с. Балейка</t>
  </si>
  <si>
    <t>ФАП с.Измайловка</t>
  </si>
  <si>
    <t>ФАП с. Варшавка</t>
  </si>
  <si>
    <t>ФАП с.Берестовка</t>
  </si>
  <si>
    <t>ФАП с.ДЕДОВО</t>
  </si>
  <si>
    <t>ФАП с.Родниковое озеро</t>
  </si>
  <si>
    <t>ФАП п. Привольный</t>
  </si>
  <si>
    <t>ФАП с.Ключевка</t>
  </si>
  <si>
    <t>ФАП с.Мрясово</t>
  </si>
  <si>
    <t>ФАП с. Верхняя Платовка</t>
  </si>
  <si>
    <t>ФАП п.Горный</t>
  </si>
  <si>
    <t>ФАП с.Новокинделька</t>
  </si>
  <si>
    <t>ФАП с. Ржавка</t>
  </si>
  <si>
    <t>ФАП п. Губовский</t>
  </si>
  <si>
    <t>ФАП с. Хлебовка</t>
  </si>
  <si>
    <t>ФАП с. Малахово</t>
  </si>
  <si>
    <t>ФАП с.Козловка</t>
  </si>
  <si>
    <t>ФАП с.Лапаз</t>
  </si>
  <si>
    <t>ФАП с.Красная Поляна</t>
  </si>
  <si>
    <t>ФАП с.Кутуш</t>
  </si>
  <si>
    <t>ФАП с.Кувай</t>
  </si>
  <si>
    <t>ФАП с. Хуторка</t>
  </si>
  <si>
    <t>ФАП с.Сузаново</t>
  </si>
  <si>
    <t>ФАП с.Барабановка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</si>
  <si>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</si>
  <si>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</si>
  <si>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</si>
  <si>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</si>
  <si>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</si>
  <si>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560275</t>
  </si>
  <si>
    <t>Шестайкинский ФАП</t>
  </si>
  <si>
    <t>Турхановский ФАП</t>
  </si>
  <si>
    <t>Саловский ФАП</t>
  </si>
  <si>
    <t>Передовский ФАП</t>
  </si>
  <si>
    <t>Н-Павлушкинский ФАП</t>
  </si>
  <si>
    <t>Вишневский ФАП</t>
  </si>
  <si>
    <t>В-Павлушкинский ФАП</t>
  </si>
  <si>
    <t>Рабочий ФАП</t>
  </si>
  <si>
    <t>Старо-Узелинский ФАП</t>
  </si>
  <si>
    <t>Коптяжевский ФАП</t>
  </si>
  <si>
    <t>Озеровский ФАП</t>
  </si>
  <si>
    <t>Лукинский ФАП</t>
  </si>
  <si>
    <t>Бестужевский ФАП</t>
  </si>
  <si>
    <t>Русско-Боклинский ФАП</t>
  </si>
  <si>
    <t>Кокошеевский ФАП</t>
  </si>
  <si>
    <t>Старо-Тюринский ФАП</t>
  </si>
  <si>
    <t>М-Бугурусланский ФАП</t>
  </si>
  <si>
    <t>Дмитриевский ФАП</t>
  </si>
  <si>
    <t>Нуштайкинский ФАП</t>
  </si>
  <si>
    <t>Нойкинский ФАП</t>
  </si>
  <si>
    <t>Полибинский ФАП</t>
  </si>
  <si>
    <t>Красноярский ФАП</t>
  </si>
  <si>
    <t>Пронькинский ФАП</t>
  </si>
  <si>
    <t>Баймаковский ФАП</t>
  </si>
  <si>
    <t>Пониклинский ФАП</t>
  </si>
  <si>
    <t>Завьяловский ФАП</t>
  </si>
  <si>
    <t>Благодаровский ФАП</t>
  </si>
  <si>
    <t>Кирюшкинский ФАП</t>
  </si>
  <si>
    <t>Елатомский ФАП</t>
  </si>
  <si>
    <t>Чернышовский ФАП</t>
  </si>
  <si>
    <t>Курташинский ФАП</t>
  </si>
  <si>
    <t>Пустобаевский ФАП</t>
  </si>
  <si>
    <t>Новосельновский ФАП</t>
  </si>
  <si>
    <t>Мирошинский ФАП</t>
  </si>
  <si>
    <t>Чеботаревский ФАП</t>
  </si>
  <si>
    <t>Широковский ФАП</t>
  </si>
  <si>
    <t>Жигалинский ФАП</t>
  </si>
  <si>
    <t>Башировский ФАП</t>
  </si>
  <si>
    <t>Майский ФАП</t>
  </si>
  <si>
    <t>Каменноимангуловский ФАП</t>
  </si>
  <si>
    <t>Иртекский ФАП</t>
  </si>
  <si>
    <t>Кандалинцевский ФАП</t>
  </si>
  <si>
    <t>Бурененский ФАП</t>
  </si>
  <si>
    <t>Кузьминский ФАП</t>
  </si>
  <si>
    <t>Шумаевский ФАП</t>
  </si>
  <si>
    <t>Луговской ФАП</t>
  </si>
  <si>
    <t>Коммунарский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</si>
  <si>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</si>
  <si>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</si>
  <si>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</si>
  <si>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</si>
  <si>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</si>
  <si>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</si>
  <si>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</si>
  <si>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Ранневский ФАП</t>
  </si>
  <si>
    <t>Бородинский ФАП</t>
  </si>
  <si>
    <t>Придолинновский ФАП</t>
  </si>
  <si>
    <t>Вязовский ФАП</t>
  </si>
  <si>
    <t>Новокаменский ФАП</t>
  </si>
  <si>
    <t>Чернояровский ФАП</t>
  </si>
  <si>
    <t>Трудовской ФАП</t>
  </si>
  <si>
    <t>Кинделинский ФАП</t>
  </si>
  <si>
    <t>Ирекский ФАП</t>
  </si>
  <si>
    <t>Елшанский ФАП</t>
  </si>
  <si>
    <t>Новоселковский ФАП</t>
  </si>
  <si>
    <t>Аблязовский ФАП</t>
  </si>
  <si>
    <t>Татарский Саракташский ФАП</t>
  </si>
  <si>
    <t>Рождественский ФАП</t>
  </si>
  <si>
    <t>Новомихайловский ФАП</t>
  </si>
  <si>
    <t>Новогафаровский ФАП</t>
  </si>
  <si>
    <t>Нижнеаскаровский ФАП</t>
  </si>
  <si>
    <t>Изяк-Никитинский ФАП</t>
  </si>
  <si>
    <t>Карагузинский ФАП</t>
  </si>
  <si>
    <t>Кондуровский ФАП</t>
  </si>
  <si>
    <t>Покурлейский ФАП</t>
  </si>
  <si>
    <t>Камышинский ФАП</t>
  </si>
  <si>
    <t>Кульчумовский ФАП</t>
  </si>
  <si>
    <t>Биктимировский ФАП</t>
  </si>
  <si>
    <t>Сунарчинский ФАП</t>
  </si>
  <si>
    <t>Студенецкий ФАП</t>
  </si>
  <si>
    <t>Островнинский ФАП</t>
  </si>
  <si>
    <t>Надеждинский ФАП</t>
  </si>
  <si>
    <t>Екатериновский ФАП</t>
  </si>
  <si>
    <t>Старосокулакский ФАП</t>
  </si>
  <si>
    <t>Черноотрожский станционный ФАП</t>
  </si>
  <si>
    <t>Шишминский ФАП</t>
  </si>
  <si>
    <t>Второй Александровский ФАП</t>
  </si>
  <si>
    <t>Александровский ФАП</t>
  </si>
  <si>
    <t>Каировский ФАП</t>
  </si>
  <si>
    <t>Кабанкинский ФАП</t>
  </si>
  <si>
    <t>Новосокулакский ФАП</t>
  </si>
  <si>
    <t>Красногорский ФАП</t>
  </si>
  <si>
    <t>Никитинский ФАП</t>
  </si>
  <si>
    <t>Спасский ФАП</t>
  </si>
  <si>
    <t>Гавриловский ФАП</t>
  </si>
  <si>
    <t>Первый Федоровский ФАП</t>
  </si>
  <si>
    <t>560269</t>
  </si>
  <si>
    <t xml:space="preserve">ГБУЗ "Абдулинская межрайонная больница" </t>
  </si>
  <si>
    <t>Верхне-Курмейский ФАП</t>
  </si>
  <si>
    <t>Радовский ФАП</t>
  </si>
  <si>
    <t>Новобогородский ФАП</t>
  </si>
  <si>
    <t>Васькинский ФАП</t>
  </si>
  <si>
    <t>Африканский ФАП</t>
  </si>
  <si>
    <t>Захаркинский ФАП</t>
  </si>
  <si>
    <t>Зериклинский ФАП</t>
  </si>
  <si>
    <t>Камыш-Садакский ФАП</t>
  </si>
  <si>
    <t>Булатовский ФАП</t>
  </si>
  <si>
    <t>Емантаевский ФАП</t>
  </si>
  <si>
    <t>Исайкинский ФАП</t>
  </si>
  <si>
    <t>ФАП  п.Высотный</t>
  </si>
  <si>
    <t>Азаматовский ФАП</t>
  </si>
  <si>
    <t>Больше-Сурметский ФАП</t>
  </si>
  <si>
    <t>Верхненовокутлумбетьевский ФАП</t>
  </si>
  <si>
    <t>Абдрахмановский ФАП</t>
  </si>
  <si>
    <t>Борискинский ФАП</t>
  </si>
  <si>
    <t>Дюсметьевский ФАП</t>
  </si>
  <si>
    <t>Тимошкинский ФАП</t>
  </si>
  <si>
    <t>Искринский ФАП</t>
  </si>
  <si>
    <t>Мало-Сурметский ФАП</t>
  </si>
  <si>
    <t>Борисовский ФАП</t>
  </si>
  <si>
    <t>Николькинский ФАП</t>
  </si>
  <si>
    <t>Новоашировский ФАП</t>
  </si>
  <si>
    <t>Бесединский ФАП</t>
  </si>
  <si>
    <t>Новожедринский ФАП</t>
  </si>
  <si>
    <t>Кузькинский ФАП</t>
  </si>
  <si>
    <t>Тирис-Усмановский ФАП</t>
  </si>
  <si>
    <t>Старо-Шалтинский ФАП</t>
  </si>
  <si>
    <t>Емельяновский ФАП</t>
  </si>
  <si>
    <t>Новоузелинский ФАП</t>
  </si>
  <si>
    <t>Нижне-Кузлинский ФАП</t>
  </si>
  <si>
    <t>Чеганлинский ФАП</t>
  </si>
  <si>
    <t>Староякуповский ФАП</t>
  </si>
  <si>
    <t>Ефремо-Зыковский ФАП</t>
  </si>
  <si>
    <t>Фадеевский ФАП</t>
  </si>
  <si>
    <t>Равнинный ФАП</t>
  </si>
  <si>
    <t>Артемьевский ФАП</t>
  </si>
  <si>
    <t>Старокутлумбетьевский ФАП</t>
  </si>
  <si>
    <t>Максимовский ФАП</t>
  </si>
  <si>
    <t>Староашировский ФАП</t>
  </si>
  <si>
    <t>Демский ФАП</t>
  </si>
  <si>
    <t>Ново-Якуповский ФАП</t>
  </si>
  <si>
    <t>Наурузовский ФАП</t>
  </si>
  <si>
    <t>560272</t>
  </si>
  <si>
    <t xml:space="preserve">ГБУЗ "Сорочинская межрайонная больница" </t>
  </si>
  <si>
    <t>Юринский ФАП</t>
  </si>
  <si>
    <t>Фрунзенский ФАП</t>
  </si>
  <si>
    <t>ФАП с. Слободка</t>
  </si>
  <si>
    <t>ФАП с. Надежденка</t>
  </si>
  <si>
    <t>ФАП пос. Рощино</t>
  </si>
  <si>
    <t>ФАП с. Березовка</t>
  </si>
  <si>
    <t>Верхнеильясово ФАП</t>
  </si>
  <si>
    <t>Новопетровка ФАП</t>
  </si>
  <si>
    <t>ФАП пос. Сборовский</t>
  </si>
  <si>
    <t>Малоюлдашево ФАП</t>
  </si>
  <si>
    <t>ФАП с. Спасское</t>
  </si>
  <si>
    <t>Грачевка ФАП</t>
  </si>
  <si>
    <t>Яиково ФАП</t>
  </si>
  <si>
    <t>Ибряево ФАП</t>
  </si>
  <si>
    <t>Калтан ФАП</t>
  </si>
  <si>
    <t>Юлты ФАП</t>
  </si>
  <si>
    <t>Староникольский ФАП</t>
  </si>
  <si>
    <t>Нижнеильясово ФАП</t>
  </si>
  <si>
    <t>Залесово ФАП</t>
  </si>
  <si>
    <t>ФАП с. Новобелогорка</t>
  </si>
  <si>
    <t>Пролетарка ФАП</t>
  </si>
  <si>
    <t>Староюлдашево ФАП</t>
  </si>
  <si>
    <t>ФАП с. Ивановка Вторая</t>
  </si>
  <si>
    <t>Преображенка ФАП</t>
  </si>
  <si>
    <t>Красиково ФАП</t>
  </si>
  <si>
    <t>Ишалка ФАП</t>
  </si>
  <si>
    <t>ФАП пос. Октябрьский</t>
  </si>
  <si>
    <t>Новоюласка ФАП</t>
  </si>
  <si>
    <t>ФАП с. Уран</t>
  </si>
  <si>
    <t>ФАП с. Первокрасное</t>
  </si>
  <si>
    <t>ФАП с. Троицкое</t>
  </si>
  <si>
    <t>ФАП с. Романовка</t>
  </si>
  <si>
    <t>ФАП с. Михайловка Вторая</t>
  </si>
  <si>
    <t>ФАП С. Пронькино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</si>
  <si>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</si>
  <si>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</si>
  <si>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</si>
  <si>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</si>
  <si>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</si>
  <si>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</si>
  <si>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</si>
  <si>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>Дубовый Куст</t>
  </si>
  <si>
    <t>Булгаковский ФАП</t>
  </si>
  <si>
    <t>Никифоровский</t>
  </si>
  <si>
    <t>Опытное</t>
  </si>
  <si>
    <t>Старотепловский ФАП</t>
  </si>
  <si>
    <t>Екатериновский</t>
  </si>
  <si>
    <t>Новодубовский ФАП</t>
  </si>
  <si>
    <t>Партизанский ФАП</t>
  </si>
  <si>
    <t>Кировский</t>
  </si>
  <si>
    <t>Рябцевский ФАП</t>
  </si>
  <si>
    <t>Воронцовский ФАП</t>
  </si>
  <si>
    <t>Нижневязовский ФАП</t>
  </si>
  <si>
    <t>Краснослободский ФАП</t>
  </si>
  <si>
    <t>Каменная Сарма</t>
  </si>
  <si>
    <t>Новотепловский ФАП</t>
  </si>
  <si>
    <t>Елховский ФАП</t>
  </si>
  <si>
    <t>Березовский ФАП</t>
  </si>
  <si>
    <t>Алдаркинский ФАП</t>
  </si>
  <si>
    <t>Новоелшанский ФАП</t>
  </si>
  <si>
    <t>Твердиловский ФАП</t>
  </si>
  <si>
    <t>Лисья Поляна</t>
  </si>
  <si>
    <t>Липовский ФАП</t>
  </si>
  <si>
    <t>Перевозинский ФАП</t>
  </si>
  <si>
    <t>Колтубановский ФАП</t>
  </si>
  <si>
    <t>Жилинский ФАП</t>
  </si>
  <si>
    <t>Троицкий ФАП</t>
  </si>
  <si>
    <t>Тупиковский ФАП</t>
  </si>
  <si>
    <t>Шахматовский ФАП</t>
  </si>
  <si>
    <t>Проскускиринский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</si>
  <si>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</si>
  <si>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</si>
  <si>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</si>
  <si>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</si>
  <si>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560271</t>
  </si>
  <si>
    <t xml:space="preserve">ГБУЗ "Соль-Илецкая межрайонная больница" </t>
  </si>
  <si>
    <t>Талды-Кудукский ФАП</t>
  </si>
  <si>
    <t>ФАП п.Акоба</t>
  </si>
  <si>
    <t>Кобловский ФАП</t>
  </si>
  <si>
    <t>Смирновский ФАП</t>
  </si>
  <si>
    <t>ФАП п.Нагумановка</t>
  </si>
  <si>
    <t>ФАП с. Сухоречка</t>
  </si>
  <si>
    <t>ФАП п.Тамдысай</t>
  </si>
  <si>
    <t>ФАП п.Новоодесский</t>
  </si>
  <si>
    <t>Беляевский ФАП</t>
  </si>
  <si>
    <t>ФАП п.Карповка</t>
  </si>
  <si>
    <t>ФАП с.Советское</t>
  </si>
  <si>
    <t>ФАП с. Возрождение</t>
  </si>
  <si>
    <t>Егинсайский ФАП</t>
  </si>
  <si>
    <t>ФАП ст. Маячная</t>
  </si>
  <si>
    <t>ФАП п.Васильевка</t>
  </si>
  <si>
    <t>ФАП с. Казанка</t>
  </si>
  <si>
    <t>ФАП ст. Цвиллинга</t>
  </si>
  <si>
    <t>Перовский ФАП</t>
  </si>
  <si>
    <t>ФАП п.Новогригорьевка</t>
  </si>
  <si>
    <t>ФАП п.Кайракты</t>
  </si>
  <si>
    <t>Ащебутакский ФАП</t>
  </si>
  <si>
    <t>ФАП п.Шаповалово</t>
  </si>
  <si>
    <t>ФАП с.Веселый Первый</t>
  </si>
  <si>
    <t>Дружбинский ФАП</t>
  </si>
  <si>
    <t>ФАП с.Шкуновка</t>
  </si>
  <si>
    <t>ФАП с.Федоровка</t>
  </si>
  <si>
    <t>ФАП Кирпичного завода</t>
  </si>
  <si>
    <t>Боевогорский ФАП</t>
  </si>
  <si>
    <t>ФАП с. Дивнополье</t>
  </si>
  <si>
    <t>Новоилецкий ФАП</t>
  </si>
  <si>
    <t>ФАП п.Новопавловка</t>
  </si>
  <si>
    <t>Ветлянский ФАП</t>
  </si>
  <si>
    <t>Трудовой ФАП</t>
  </si>
  <si>
    <t>Изобильненский ФАП</t>
  </si>
  <si>
    <t>ФАП с. Угольное</t>
  </si>
  <si>
    <t>Тамар-Уткульский ФАП</t>
  </si>
  <si>
    <t>Саратовский ФАП</t>
  </si>
  <si>
    <t>Шахтный ФАП</t>
  </si>
  <si>
    <t>Григорьевский ФАП</t>
  </si>
  <si>
    <t>ФАП  ж/д разъезд № 20</t>
  </si>
  <si>
    <t>ФАП п.Светлогорка</t>
  </si>
  <si>
    <t>ФАП п. Бакалка</t>
  </si>
  <si>
    <t>Фельдшерско- акушерский пункт пос.Чистый</t>
  </si>
  <si>
    <t>ФАП с. Благословенка</t>
  </si>
  <si>
    <t>ФАП с. Приютово</t>
  </si>
  <si>
    <t>ФАП с.Паника</t>
  </si>
  <si>
    <t>ФАП пос.Старица</t>
  </si>
  <si>
    <t>Фельдшерский  здравпункт с.Вязовка</t>
  </si>
  <si>
    <t>ФАП с.Струково</t>
  </si>
  <si>
    <t>ФАП х. Чулошников</t>
  </si>
  <si>
    <t>ФАП п. Береговой</t>
  </si>
  <si>
    <t>ФАП с.Зубаревка</t>
  </si>
  <si>
    <t>ФАП с. Архангеловка</t>
  </si>
  <si>
    <t>ФАП п.Пугачевский</t>
  </si>
  <si>
    <t>ФАП пос. Приуральский</t>
  </si>
  <si>
    <t>ФАП пос. Юный</t>
  </si>
  <si>
    <t>ФАП пос. Зауральный</t>
  </si>
  <si>
    <t>ФАП п. Сергиевка</t>
  </si>
  <si>
    <t>ФАП с. Черноречье</t>
  </si>
  <si>
    <t>ФАП  с. Павловка</t>
  </si>
  <si>
    <t>ФАП х. Степановский</t>
  </si>
  <si>
    <t>ФАП  пос.Экспериментальный</t>
  </si>
  <si>
    <t>Итого</t>
  </si>
  <si>
    <t>Тарифы на диагностические исследования, выполняемые в рамках проведения диспансеризации определенных групп населения не по месту проведения диспансеризации на 2022 год</t>
  </si>
  <si>
    <t>Профилактические медицинские осмотры несовершеннолетних (МУЖ)</t>
  </si>
  <si>
    <t>5.1.1</t>
  </si>
  <si>
    <t>новорожденный и 1-ый месяц жизни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</si>
  <si>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</si>
  <si>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</si>
  <si>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</si>
  <si>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</si>
  <si>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</si>
  <si>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</si>
  <si>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</si>
  <si>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</si>
  <si>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</si>
  <si>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</si>
  <si>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</si>
  <si>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5.1.2</t>
  </si>
  <si>
    <t>1 год 3 месяца</t>
  </si>
  <si>
    <t>1 год 6 месяца</t>
  </si>
  <si>
    <t>2 года</t>
  </si>
  <si>
    <t>5.1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</si>
  <si>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</si>
  <si>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</si>
  <si>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</si>
  <si>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</si>
  <si>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</si>
  <si>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</si>
  <si>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</si>
  <si>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</si>
  <si>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</si>
  <si>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</si>
  <si>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</si>
  <si>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</si>
  <si>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</si>
  <si>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</si>
  <si>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</si>
  <si>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Профилактические медицинские осмотры несовершеннолетних (ЖЕН)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</si>
  <si>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</si>
  <si>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5.2.1; 5.2.2</t>
  </si>
  <si>
    <t>От 0 до 2-х лет включительно</t>
  </si>
  <si>
    <t>От 3 до 4-х лет включительно</t>
  </si>
  <si>
    <t>От 5 до 17 лет включительно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</si>
  <si>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</si>
  <si>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</si>
  <si>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5.3</t>
  </si>
  <si>
    <t>Медицинское обследование детей-сирот</t>
  </si>
  <si>
    <t>Профилактический медицинский осмотр взрослого населения</t>
  </si>
  <si>
    <t>6.1</t>
  </si>
  <si>
    <t xml:space="preserve">  МУЖ (возраст по году исполнения)</t>
  </si>
  <si>
    <t>Х</t>
  </si>
  <si>
    <t>19,21,23,25,27,29,31,33</t>
  </si>
  <si>
    <t>35,37,39</t>
  </si>
  <si>
    <t>18,20,22,24,26,28,30,32,34</t>
  </si>
  <si>
    <t>36, 38</t>
  </si>
  <si>
    <t>41,43,45,47,49,51,53,55,57,59,61,63,65,67,69,71,73,75,77,79,81,83,85, 87,89,91,93,95,97,99</t>
  </si>
  <si>
    <t>40,42,44,46,48,50,52,54,56,58,60,62,64,66,68,70,72,74,76,78,80,82,84, 86,88,90,92,94,96,98</t>
  </si>
  <si>
    <t xml:space="preserve">  ЖЕН  (возраст по году исполнения)</t>
  </si>
  <si>
    <t>Диспансеризация взрослого населения</t>
  </si>
  <si>
    <t>6.2</t>
  </si>
  <si>
    <t>1-й этап  МУЖ (возраст по году исполнения)</t>
  </si>
  <si>
    <t>21,27,33</t>
  </si>
  <si>
    <t>18,24,30</t>
  </si>
  <si>
    <t>41,43,47,49,51,53,57,59,61,63,77,79,81,83,85,87,89,91,93,95,97,99</t>
  </si>
  <si>
    <t>76,78,80,82,84,86,88,90,92,94,96,98</t>
  </si>
  <si>
    <t>65,67,69,71,73,75</t>
  </si>
  <si>
    <t>40,42,44,46,48,52,54,56,58,62,66,68,70,72,74</t>
  </si>
  <si>
    <t>50,60,64</t>
  </si>
  <si>
    <t>1-й этап  ЖЕН  (возраст по году исполнения)</t>
  </si>
  <si>
    <t>41,43,47,49,53,55,59,61,77,79,81,83,85,87,89,91,93,95,97,99</t>
  </si>
  <si>
    <t>51,57,63</t>
  </si>
  <si>
    <t>40,44,46,50,52,56,58,62,64,66,68,70,72,74</t>
  </si>
  <si>
    <t>42,48,54,60</t>
  </si>
  <si>
    <t>6.2.1</t>
  </si>
  <si>
    <r>
      <t xml:space="preserve">2-й этап 
</t>
    </r>
    <r>
      <rPr>
        <sz val="10"/>
        <rFont val="Arial"/>
        <family val="2"/>
        <charset val="204"/>
      </rPr>
      <t>(1 посещение к врачу-терапевту, ВОП)</t>
    </r>
  </si>
  <si>
    <t>6.2.2</t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</si>
  <si>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врача-терапевта)</t>
    </r>
  </si>
  <si>
    <t>6.2.3</t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</si>
  <si>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врача- терапевта)</t>
    </r>
  </si>
  <si>
    <t>6.2.4</t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</si>
  <si>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врача-терапевта)</t>
    </r>
  </si>
  <si>
    <t xml:space="preserve">Поправочные (повышающие) коэффициенты к тарифам на проведение профилактических медицинских осмотров и диспансеризации </t>
  </si>
  <si>
    <t>Основание для применения коэффициента</t>
  </si>
  <si>
    <t xml:space="preserve">проведение профилактических медицинских осмотров и диспансеризации мобильными медицинскими бригадами </t>
  </si>
  <si>
    <t>проведение профилактических медицинских осмотров и диспансеризации в выходные/праздничные дни</t>
  </si>
  <si>
    <t>Тарифы на исследования и медицинские вмешательства, выполняемые в рамках проведения углубленной диспансеризации на 2022 г.</t>
  </si>
  <si>
    <t>Исследования и медицинские вмешательства</t>
  </si>
  <si>
    <t xml:space="preserve">Проведение 1-го этапа углубленной диспансеризации </t>
  </si>
  <si>
    <t>6.3.1</t>
  </si>
  <si>
    <r>
      <rPr>
        <b/>
        <sz val="10"/>
        <rFont val="Arial"/>
        <family val="2"/>
        <charset val="204"/>
      </rPr>
      <t>Углубленная диспансеризация,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</t>
    </r>
  </si>
  <si>
    <t>6.3.2</t>
  </si>
  <si>
    <r>
      <rPr>
        <b/>
        <sz val="10"/>
        <rFont val="Arial"/>
        <family val="2"/>
        <charset val="204"/>
      </rPr>
      <t>Углубленная диспансеризация,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крови; 
- определение Д-димера в крови</t>
    </r>
  </si>
  <si>
    <t>6.3.3</t>
  </si>
  <si>
    <r>
      <t>Углубленная диспансеризация,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крови; 
- определение Д-димера в крови; 
-тест с 6-минутной ходьбой.</t>
    </r>
  </si>
  <si>
    <t>6.3.4</t>
  </si>
  <si>
    <r>
      <t>Углубленная диспансеризация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крови;  
-тест с 6-минутной ходьбой.</t>
    </r>
  </si>
  <si>
    <t xml:space="preserve">Проведение 2-го этапа углубленной диспансеризации </t>
  </si>
  <si>
    <t>6.4.2</t>
  </si>
  <si>
    <r>
      <t xml:space="preserve">Углубленная диспансеризация, 2-й этап 
- </t>
    </r>
    <r>
      <rPr>
        <sz val="10"/>
        <rFont val="Arial"/>
        <family val="2"/>
        <charset val="204"/>
      </rPr>
      <t>дуплексное сканирование вен нижних конечностей</t>
    </r>
  </si>
  <si>
    <t>6.4.3</t>
  </si>
  <si>
    <r>
      <t>Углубленная диспансеризация, 2-й этап 
- э</t>
    </r>
    <r>
      <rPr>
        <sz val="10"/>
        <rFont val="Arial"/>
        <family val="2"/>
        <charset val="204"/>
      </rPr>
      <t>хокардиография</t>
    </r>
  </si>
  <si>
    <t>6.4.4</t>
  </si>
  <si>
    <r>
      <rPr>
        <b/>
        <sz val="10"/>
        <rFont val="Arial"/>
        <family val="2"/>
        <charset val="204"/>
      </rPr>
      <t>Углубленная диспансеризация, 2-й этап
- к</t>
    </r>
    <r>
      <rPr>
        <sz val="10"/>
        <rFont val="Arial"/>
        <family val="2"/>
        <charset val="204"/>
      </rPr>
      <t>омпьютерная томография легких; 
- эхокардиография</t>
    </r>
  </si>
  <si>
    <t>6.4.5</t>
  </si>
  <si>
    <r>
      <t>Углубленная диспансеризация, 2-й этап 
-</t>
    </r>
    <r>
      <rPr>
        <sz val="10"/>
        <rFont val="Arial"/>
        <family val="2"/>
        <charset val="204"/>
      </rPr>
      <t xml:space="preserve"> дуплексное сканирование вен нижних конечностей; 
- эхокардиография</t>
    </r>
  </si>
  <si>
    <t>6.4.6</t>
  </si>
  <si>
    <r>
      <t xml:space="preserve">Углубленная диспансеризация, 2-й этап 
</t>
    </r>
    <r>
      <rPr>
        <sz val="10"/>
        <rFont val="Arial"/>
        <family val="2"/>
        <charset val="204"/>
      </rPr>
      <t>- дуплексное сканирование вен нижних конечностей; 
- компьютерная томография легких; 
- эхокардиография</t>
    </r>
  </si>
  <si>
    <t>1.1 Половозрастные коэффициенты дифференциации подушевого норматива (СКД пвi)</t>
  </si>
  <si>
    <t>Возрастные группы</t>
  </si>
  <si>
    <t>пол</t>
  </si>
  <si>
    <t xml:space="preserve">Значение </t>
  </si>
  <si>
    <t>до года</t>
  </si>
  <si>
    <t>М</t>
  </si>
  <si>
    <t xml:space="preserve">Ж </t>
  </si>
  <si>
    <t>1-4</t>
  </si>
  <si>
    <t>5-17</t>
  </si>
  <si>
    <t>18-64</t>
  </si>
  <si>
    <t>65 и старше</t>
  </si>
  <si>
    <t>1.2 Коэффициенты уровня окзания медицинской помощи (КУ мо)</t>
  </si>
  <si>
    <t>Группы МО</t>
  </si>
  <si>
    <t>МО уровень 1 подуровень 1</t>
  </si>
  <si>
    <t>МО уровень 1 подуровень 2</t>
  </si>
  <si>
    <t>МО уровень 2 подуровень 1</t>
  </si>
  <si>
    <t>МО уровень 2 подуровень 2</t>
  </si>
  <si>
    <t>1.3 Коэффициент на прикрепившихся лиц с учетом расходов на содержание медицинской организации и оплату труда персонала, устанавливаемого для медицинских организаций и их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(КД от)</t>
  </si>
  <si>
    <t>Группы МО, дифференцированные 
по численности обслуживаемого населения</t>
  </si>
  <si>
    <t>свыше 20 тыс.чел.</t>
  </si>
  <si>
    <t>до 20 тыс.чел.</t>
  </si>
  <si>
    <t>МО, стуктурные подразделения которых имеют разные коэффициенты</t>
  </si>
  <si>
    <t>доля населения *</t>
  </si>
  <si>
    <t>доля до 50 тыс.чел</t>
  </si>
  <si>
    <t>доля до 20 тыс.чел</t>
  </si>
  <si>
    <t>* доля населения, обслуживаемая подразделением, расположенным в сельской местности, отдаленных территориях, поселках городского типа и малых городах с численностью населения до 50 тысяч человек;</t>
  </si>
  <si>
    <t>Краткое наименование МО</t>
  </si>
  <si>
    <t>КДпвi</t>
  </si>
  <si>
    <t>Кдк</t>
  </si>
  <si>
    <t>КУмо</t>
  </si>
  <si>
    <t>Кспец</t>
  </si>
  <si>
    <t>КДот</t>
  </si>
  <si>
    <t>К попр</t>
  </si>
  <si>
    <t>КУмп проф</t>
  </si>
  <si>
    <t xml:space="preserve">ПНАi </t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</si>
  <si>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2022 год</t>
  </si>
  <si>
    <t xml:space="preserve">Значения коэффициентов дифференциации подушевого 
норматива финансового обеспечения амбулаторной 
помощи на 2022 год </t>
  </si>
  <si>
    <t>1.1 Половозрастные коэффициенты дифференциации (СКДстом i)</t>
  </si>
  <si>
    <t xml:space="preserve">МО уровень 1 </t>
  </si>
  <si>
    <t>Значения коэффициентов дифференциации подушевого норматива финансового обеспечения стоматологической помощи на 2022 год</t>
  </si>
  <si>
    <t>Значения коэффициентов дифференциации подушевого норматива финансового обеспечения гинекологической помощи на 2022 год</t>
  </si>
  <si>
    <t xml:space="preserve">МО уровень 2 </t>
  </si>
  <si>
    <t>66 и старше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</si>
  <si>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</si>
  <si>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</si>
  <si>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</si>
  <si>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</si>
  <si>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>Лечение с применением генно-инженерных биологических препаратов и селективных иммунодепрессантов (уровень 3)*</t>
  </si>
  <si>
    <t>Код нарушения/дефекта</t>
  </si>
  <si>
    <t xml:space="preserve">Перечень оснований </t>
  </si>
  <si>
    <t>Санкции</t>
  </si>
  <si>
    <t>Размер неоплаты или неполной оплаты затрат медицинской организации на оказание медицинской помощи</t>
  </si>
  <si>
    <t>Размер штрафа за неоказание, несвоевременное оказание, либо оказание медицинской помощи ненадлежащего качества</t>
  </si>
  <si>
    <t>Раздел 1. Нарушения, выявляемые при медико-экономическом контроле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</si>
  <si>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</si>
  <si>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</si>
  <si>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r>
      <rPr>
        <b/>
        <sz val="12"/>
        <rFont val="Times New Roman"/>
        <family val="1"/>
        <charset val="204"/>
      </rPr>
      <t>0,3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</si>
  <si>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</si>
  <si>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</si>
  <si>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r>
      <rPr>
        <b/>
        <sz val="12"/>
        <rFont val="Times New Roman"/>
        <family val="1"/>
        <charset val="204"/>
      </rPr>
      <t>1,0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</si>
  <si>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</si>
  <si>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</si>
  <si>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</si>
  <si>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</si>
  <si>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</si>
  <si>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</si>
  <si>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</si>
  <si>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</si>
  <si>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</si>
  <si>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r>
      <rPr>
        <b/>
        <sz val="12"/>
        <rFont val="Times New Roman"/>
        <family val="1"/>
        <charset val="204"/>
      </rPr>
      <t>1,0</t>
    </r>
    <r>
      <rPr>
        <sz val="12"/>
        <rFont val="Times New Roman"/>
        <family val="1"/>
        <charset val="204"/>
      </rPr>
      <t xml:space="preserve"> х размер тарифа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</si>
  <si>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</si>
  <si>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
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</si>
  <si>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</si>
  <si>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</si>
  <si>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</si>
  <si>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</si>
  <si>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</si>
  <si>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</si>
  <si>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</si>
  <si>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</si>
  <si>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</si>
  <si>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</si>
  <si>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</si>
  <si>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</si>
  <si>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</si>
  <si>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</si>
  <si>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1.6.3.</t>
  </si>
  <si>
    <t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</si>
  <si>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</si>
  <si>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</si>
  <si>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</si>
  <si>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</si>
  <si>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</si>
  <si>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</si>
  <si>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1.7.2.</t>
  </si>
  <si>
    <t>включение в реестр счетов случаев оказания медицинской по тарифам на оплату медицинской помощи, не соответствующим утвержденным в тарифном соглашении.</t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</si>
  <si>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</si>
  <si>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</si>
  <si>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</si>
  <si>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</si>
  <si>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</si>
  <si>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</si>
  <si>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</si>
  <si>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</si>
  <si>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</si>
  <si>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</si>
  <si>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</si>
  <si>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</si>
  <si>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</si>
  <si>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</si>
  <si>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</si>
  <si>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</si>
  <si>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</si>
  <si>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</si>
  <si>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</si>
  <si>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</si>
  <si>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</si>
  <si>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</si>
  <si>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</si>
  <si>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</si>
  <si>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Раздел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</si>
  <si>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</si>
  <si>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</si>
  <si>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r>
      <rPr>
        <b/>
        <sz val="12"/>
        <rFont val="Times New Roman"/>
        <family val="1"/>
        <charset val="204"/>
      </rPr>
      <t>0,3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</si>
  <si>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</si>
  <si>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</si>
  <si>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r>
      <rPr>
        <b/>
        <sz val="12"/>
        <rFont val="Times New Roman"/>
        <family val="1"/>
        <charset val="204"/>
      </rPr>
      <t>3,0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</si>
  <si>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2.3.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</si>
  <si>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</si>
  <si>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2.3.1.</t>
  </si>
  <si>
    <t>с отсутствием последующего ухудшения состояния здоровья;</t>
  </si>
  <si>
    <t>2.3.2.</t>
  </si>
  <si>
    <t>с последующим ухудшением состояния здоровья;</t>
  </si>
  <si>
    <r>
      <rPr>
        <b/>
        <sz val="12"/>
        <rFont val="Times New Roman"/>
        <family val="1"/>
        <charset val="204"/>
      </rPr>
      <t>2,0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</si>
  <si>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2.3.3.</t>
  </si>
  <si>
    <t>приведший к летальному исходу.</t>
  </si>
  <si>
    <r>
      <rPr>
        <b/>
        <sz val="12"/>
        <rFont val="Times New Roman"/>
        <family val="1"/>
        <charset val="204"/>
      </rPr>
      <t>3,0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</si>
  <si>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2.4.</t>
  </si>
  <si>
    <t>Несвоевременное включение в группу диспансерного наблюдения застрахованного лица, которому по результатам проведения профилактических мероприятий или оказания иной медицинской помощи впервые установлен диагноз, при котором предусмотрено диспансерное наблюдение.</t>
  </si>
  <si>
    <t>2.5.</t>
  </si>
  <si>
    <t>Непроведение диспансерного наблюдения застрахованного лица (за исключением случаев отказа застрахованного лица, проинформированного лечащим врачом и/или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них исследований, в том числе:</t>
  </si>
  <si>
    <t>2.5.1.</t>
  </si>
  <si>
    <t>2.5.2.</t>
  </si>
  <si>
    <t>с последующим ухудшением состояния здоровья (за исключением случаев отказа застрахованного лица, проинформированного лечащим врачом и/или страховым представителем о возможности прохождения диспансерного наблюдения, от его прохождения);</t>
  </si>
  <si>
    <r>
      <rPr>
        <b/>
        <sz val="12"/>
        <rFont val="Times New Roman"/>
        <family val="1"/>
        <charset val="204"/>
      </rPr>
      <t>2,0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</si>
  <si>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2.5.3.</t>
  </si>
  <si>
    <t>приведший к летальному исходу (за исключением случаев отказа застрахованного лица, проинформированного лечащим врачом и/или страховым представителем о возможности прохождения диспансерного наблюдения, от его прохождения).</t>
  </si>
  <si>
    <t>2.6.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</si>
  <si>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(по факту выявления с учетом информации лицензирующих органов).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</si>
  <si>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</si>
  <si>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</si>
  <si>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</si>
  <si>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</si>
  <si>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</si>
  <si>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</si>
  <si>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r>
      <rPr>
        <b/>
        <sz val="12"/>
        <rFont val="Times New Roman"/>
        <family val="1"/>
        <charset val="204"/>
      </rPr>
      <t xml:space="preserve">1,0 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</si>
  <si>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2.10.</t>
  </si>
  <si>
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помощи, и/или использование медицинской организацией лекарственных препаратов, предоставленных пациентом или иной организацией, действующей в интересах пациента, из иных источников финансирования (за исключением оказания медицинской помощи в амбулаторных условиях).</t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</si>
  <si>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 № 5 Приказа</t>
    </r>
  </si>
  <si>
    <r>
      <rPr>
        <b/>
        <sz val="12"/>
        <rFont val="Times New Roman"/>
        <family val="1"/>
        <charset val="204"/>
      </rPr>
      <t>0,5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</si>
  <si>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</si>
  <si>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</si>
  <si>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r>
      <rPr>
        <b/>
        <sz val="12"/>
        <rFont val="Times New Roman"/>
        <family val="1"/>
        <charset val="204"/>
      </rPr>
      <t>0,6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</si>
  <si>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2.12.</t>
  </si>
  <si>
    <t>Непредставление медицинской документации, подтверждающей факт оказания застрахованному лицу медицинской помощи в медицинской организации без объективных причин в течение 5 рабочих дней после получения медицинской организацией соответствующего запроса от Федерального фонда обязательного медицинского страхования, или территориального фонда обязательного медицинского страхования, или страховой медицинской организации.</t>
  </si>
  <si>
    <t>2.13.</t>
  </si>
  <si>
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случаях.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</si>
  <si>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</si>
  <si>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</si>
  <si>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и/или учетно-отчетной документации, запрошенной на проведение экспертизы).</t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</si>
  <si>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</si>
  <si>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</si>
  <si>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</si>
  <si>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</si>
  <si>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</si>
  <si>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</si>
  <si>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t>оплаченный случай оказания медицинской помощи выше тарифа, установленного тарифным соглашением;</t>
  </si>
  <si>
    <r>
      <rPr>
        <b/>
        <sz val="12"/>
        <rFont val="Times New Roman"/>
        <family val="1"/>
        <charset val="204"/>
      </rPr>
      <t>0,3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</si>
  <si>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</si>
  <si>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</si>
  <si>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</si>
  <si>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</si>
  <si>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r>
      <rPr>
        <b/>
        <sz val="12"/>
        <rFont val="Times New Roman"/>
        <family val="1"/>
        <charset val="204"/>
      </rPr>
      <t xml:space="preserve">0,3 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</si>
  <si>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</si>
  <si>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</si>
  <si>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>Раздел 3. Нарушения, выявляемые при проведении экспертизы качества медицинской помощи</t>
  </si>
  <si>
    <t>3.1.</t>
  </si>
  <si>
    <t>Установление неверного диагноза, связанное с отсутствием обоснования клинического диагноза в первичной медицинской документации или несоответствие результатов обследования клиническому диагнозу: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</si>
  <si>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</si>
  <si>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</si>
  <si>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</si>
  <si>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</si>
  <si>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</si>
  <si>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</si>
  <si>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</si>
  <si>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</si>
  <si>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3.1.4.</t>
  </si>
  <si>
    <t>приведшее к инвалидишции;</t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</si>
  <si>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</si>
  <si>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r>
      <rPr>
        <b/>
        <sz val="12"/>
        <rFont val="Times New Roman"/>
        <family val="1"/>
        <charset val="204"/>
      </rPr>
      <t>1,0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</si>
  <si>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</si>
  <si>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</si>
  <si>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</si>
  <si>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</si>
  <si>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</si>
  <si>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</si>
  <si>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 xml:space="preserve"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 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</si>
  <si>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</si>
  <si>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</si>
  <si>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</si>
  <si>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</si>
  <si>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r>
      <rPr>
        <b/>
        <sz val="12"/>
        <rFont val="Times New Roman"/>
        <family val="1"/>
        <charset val="204"/>
      </rPr>
      <t>3,0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</si>
  <si>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</si>
  <si>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</si>
  <si>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</si>
  <si>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</si>
  <si>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r>
      <rPr>
        <b/>
        <sz val="12"/>
        <rFont val="Times New Roman"/>
        <family val="1"/>
        <charset val="204"/>
      </rPr>
      <t>1,0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</si>
  <si>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3.3.</t>
  </si>
  <si>
    <t xml:space="preserve"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рекомендациями, стандартами медицинской помощи 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 </t>
  </si>
  <si>
    <r>
      <rPr>
        <b/>
        <sz val="12"/>
        <rFont val="Times New Roman"/>
        <family val="1"/>
        <charset val="204"/>
      </rPr>
      <t>0,6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</si>
  <si>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</si>
  <si>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</si>
  <si>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</si>
  <si>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</si>
  <si>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</si>
  <si>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</si>
  <si>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</si>
  <si>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</si>
  <si>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течение суток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</si>
  <si>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</si>
  <si>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</si>
  <si>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</si>
  <si>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</si>
  <si>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</si>
  <si>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>Наличие расхождений клинического и патологоанатомического диагнозов обусловленное непроведением необходимых диагностических исследований в связи с несоответствием оснащения медицинской организации (структурного подразделения медицинской организации)</t>
  </si>
  <si>
    <r>
      <rPr>
        <b/>
        <sz val="12"/>
        <rFont val="Times New Roman"/>
        <family val="1"/>
        <charset val="204"/>
      </rPr>
      <t>0,5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</si>
  <si>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</si>
  <si>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</si>
  <si>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</si>
  <si>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</si>
  <si>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</si>
  <si>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t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клиническим рекомендациям и стандартам медицинской помощи, связанные с риском для здоровья пациента.</t>
  </si>
  <si>
    <t>Перечень оснований для отказа в оплате медицинской помощи(уменьшения оплаты медицинской помощи)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на  2022 год</t>
  </si>
  <si>
    <t>560264</t>
  </si>
  <si>
    <t>560259</t>
  </si>
  <si>
    <t>560268</t>
  </si>
  <si>
    <t>ГАУЗ «OOКБ № 2»</t>
  </si>
  <si>
    <t>ГАУЗ «ООБ № 3»</t>
  </si>
  <si>
    <t>ГБУЗ «ГКБ № 1» г.Оренбурга</t>
  </si>
  <si>
    <t>ГАУЗ «ГКБ им. Н.И. Пирогова» г.Оренбурга</t>
  </si>
  <si>
    <t>ГАУЗ «ДГКБ» г. Оренбурга</t>
  </si>
  <si>
    <t>ГАУЗ «ГБ № 1» г. Орска</t>
  </si>
  <si>
    <t>ГАУЗ «ГБ № 2» г. Орска</t>
  </si>
  <si>
    <t>ГАУЗ «ГБ № 4» г. Орска</t>
  </si>
  <si>
    <t>ГАУЗ «ГБ №5» г. Орска</t>
  </si>
  <si>
    <t>ГАУЗ «БСМП» г.Новотроицка</t>
  </si>
  <si>
    <t>ГАУЗ «ДГБ» г. Новотроицка</t>
  </si>
  <si>
    <t>ГБУЗ «ГБ» г. Медногорска</t>
  </si>
  <si>
    <t>ГБУЗ «ББСМП»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</si>
  <si>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</si>
  <si>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</si>
  <si>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</si>
  <si>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</si>
  <si>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</si>
  <si>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</si>
  <si>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</si>
  <si>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</si>
  <si>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</si>
  <si>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</si>
  <si>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</si>
  <si>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</si>
  <si>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</si>
  <si>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</si>
  <si>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</si>
  <si>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</si>
  <si>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</si>
  <si>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</si>
  <si>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</si>
  <si>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</si>
  <si>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</si>
  <si>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</si>
  <si>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ГБУЗ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</si>
  <si>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</si>
  <si>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</si>
  <si>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</si>
  <si>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</si>
  <si>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</si>
  <si>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ЧУЗ «КБ «РЖД-Медицина» г. Оренбург»</t>
  </si>
  <si>
    <t>ЧУЗ «РЖД-Медицина» г. Орск»</t>
  </si>
  <si>
    <t>ЧУЗ «РЖД-Медицина» г.Бузулук»</t>
  </si>
  <si>
    <t>ЧУЗ «РЖД-Медицина» г. Абдулино»</t>
  </si>
  <si>
    <t>филиал № 3 ФГБУ «426 ВГ» Минобороны России</t>
  </si>
  <si>
    <t>ФКУЗ «МСЧ МВД России по Оренбургской области»</t>
  </si>
  <si>
    <t>ООО «КДЦ»</t>
  </si>
  <si>
    <t>Видеоколоноскопия с биопсией</t>
  </si>
  <si>
    <t xml:space="preserve">Видеоколоноскопия с санацией (удаление полипа) </t>
  </si>
  <si>
    <t>Анестезиологическое пособие (при колоноскопии)</t>
  </si>
  <si>
    <t>A04.16.002</t>
  </si>
  <si>
    <t>Эндоcонография желудка</t>
  </si>
  <si>
    <t>Эндоcонография желудка с биопсией</t>
  </si>
  <si>
    <t>A04.14.003</t>
  </si>
  <si>
    <t>Эндосонография панкреатобилиарной зоны</t>
  </si>
  <si>
    <t>Эндосонография панкреатобилиарной зоны c биопсией</t>
  </si>
  <si>
    <t>Анестезиологическое пособие (при эндосонографии)</t>
  </si>
  <si>
    <t>DA004</t>
  </si>
  <si>
    <t>Исследование кала на скрытую кровь иммунохимическим методом (количественно)</t>
  </si>
  <si>
    <t>1.1 Половозрастные коэффициенты дифференциации (СКДгин i)</t>
  </si>
  <si>
    <t xml:space="preserve">Коэффициенты дифференциации подушевого норматива и подушевые  нормативы финансового обеспечения гинекологической помощи (ПНгин i ) на 2022 год </t>
  </si>
  <si>
    <t>КДгин i</t>
  </si>
  <si>
    <t>расч 
ПНгин i</t>
  </si>
  <si>
    <t>факт ПНгин i с уч К попр</t>
  </si>
  <si>
    <t>560265</t>
  </si>
  <si>
    <t xml:space="preserve">ГБУЗ «ОКПЦ» </t>
  </si>
  <si>
    <t>ГАУЗ «ГБ №3» г. Орска</t>
  </si>
  <si>
    <t xml:space="preserve">ЧУЗ «КБ «РЖД-Медицина» г. Оренбург» </t>
  </si>
  <si>
    <t>ООО «Кристалл - Дент»</t>
  </si>
  <si>
    <t xml:space="preserve">Коэффициенты дифференциации подушевого норматива и подушевые  нормативы финансового обеспечения стоматологической помощи (ПНстом i ) на 2022 год </t>
  </si>
  <si>
    <t>КДстом i</t>
  </si>
  <si>
    <t>расч 
ПНстом i</t>
  </si>
  <si>
    <t>факт ПНстом i с уч К попр</t>
  </si>
  <si>
    <t>560266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</si>
  <si>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</si>
  <si>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</si>
  <si>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</si>
  <si>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</si>
  <si>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</si>
  <si>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</si>
  <si>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</si>
  <si>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</si>
  <si>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</si>
  <si>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</si>
  <si>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</si>
  <si>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</si>
  <si>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</si>
  <si>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</si>
  <si>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</si>
  <si>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</si>
  <si>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</si>
  <si>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</si>
  <si>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</si>
  <si>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</si>
  <si>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</si>
  <si>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</si>
  <si>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«Добрый стоматолог»</t>
  </si>
  <si>
    <t>ООО «Мила Дента»</t>
  </si>
  <si>
    <t>ООО «Новодент»</t>
  </si>
  <si>
    <t>ООО «ДЕНТА - ЛЮКС»</t>
  </si>
  <si>
    <t>ООО «МедиСтом»</t>
  </si>
  <si>
    <t>560228</t>
  </si>
  <si>
    <t>ООО «Стома+»</t>
  </si>
  <si>
    <t>ООО «УНИМЕД»</t>
  </si>
  <si>
    <t>ООО «СТМ СТОМАТОЛОГИЯ»</t>
  </si>
  <si>
    <t>A07.03.003</t>
  </si>
  <si>
    <t>Однофотонная эмиссионная компьютерная томография костей</t>
  </si>
  <si>
    <t>Перечень заболеваний, состояний (групп заболеваний, состояний) для случаев лечения в стационарных условиях  с оптимальной длительностью лечения до 3 дней включительно</t>
  </si>
  <si>
    <t>Перечень заболеваний, состояний (групп заболеваний, состояний) для случаев лечения в условиях  дневного стационара с оптимальной длительностью лечения до 3 дней включительно</t>
  </si>
  <si>
    <r>
      <t>Коэффициенты относительной затратоемкости (КЗ ксг) и тарифы за законченный случай лечения в условиях стационара на основе клинико-статистических групп болезней</t>
    </r>
    <r>
      <rPr>
        <b/>
        <sz val="12.1"/>
        <rFont val="Times New Roman"/>
        <family val="1"/>
        <charset val="204"/>
      </rPr>
      <t xml:space="preserve"> (за исключением КСГ, для которых коэффициент дифференциации и поправочные коэффициенты применяются к доле заработной платы)</t>
    </r>
    <r>
      <rPr>
        <b/>
        <sz val="11"/>
        <rFont val="Times New Roman"/>
        <family val="1"/>
        <charset val="204"/>
      </rPr>
      <t xml:space="preserve"> на 2022 г. </t>
    </r>
  </si>
  <si>
    <t xml:space="preserve">Коэффициенты относительной затратоемкости (КЗ ксг), коэффициенты специфики (КС ксг) и тарифы за законченный случай лечения в условиях дневного стационара на основе клинико-статистических групп болезней (за исключением КСГ, для которых коэффициент дифференциации и поправочные коэффициенты применяются к доле заработной платы) на 2022 г. </t>
  </si>
  <si>
    <t xml:space="preserve">Коэффициенты относительной затратоемкости (КЗ ксг), доля заработной платы (Д зп) для применения 
коэффициента дифференциации (КД), коэффициентов специфики (КС ксг) и тарифы за законченный случай лечения 
в условиях дневного стационара на основе клинико-статистических групп болезней, для которых коэффициент дифференциации и поправочные коэффициенты применяются к доле заработной платы, на 2022 г. </t>
  </si>
  <si>
    <t>Код специаль-ности</t>
  </si>
  <si>
    <t xml:space="preserve">Врачебная специальность </t>
  </si>
  <si>
    <t>Врачебная специальность в соответствии с перечнем, предусмотренным Тарифным соглашением на 2021 г.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</si>
  <si>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</si>
  <si>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</si>
  <si>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</si>
  <si>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</si>
  <si>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</si>
  <si>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</si>
  <si>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</si>
  <si>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</si>
  <si>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</si>
  <si>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</si>
  <si>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</si>
  <si>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</si>
  <si>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</si>
  <si>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</si>
  <si>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</si>
  <si>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</si>
  <si>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</si>
  <si>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</si>
  <si>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Стоматология</t>
  </si>
  <si>
    <t>Оториноларингология</t>
  </si>
  <si>
    <t>Пульмонология</t>
  </si>
  <si>
    <t>Радиология</t>
  </si>
  <si>
    <t>Ревматология</t>
  </si>
  <si>
    <t>Сердечно-сосудистая хирургия</t>
  </si>
  <si>
    <t>Стоматология детская</t>
  </si>
  <si>
    <t>Стоматология общей практики</t>
  </si>
  <si>
    <t>Стоматология ортопедическая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</si>
  <si>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</si>
  <si>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</si>
  <si>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</si>
  <si>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</si>
  <si>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Токсикология</t>
  </si>
  <si>
    <t>Торакальная хирургия</t>
  </si>
  <si>
    <t>Травматология и ортопедия</t>
  </si>
  <si>
    <t>Травматология</t>
  </si>
  <si>
    <t>Хирургия</t>
  </si>
  <si>
    <t>Челюстно-лицевая хирургия</t>
  </si>
  <si>
    <t>Детская онкология-гематология</t>
  </si>
  <si>
    <t>Стоматология (средний медперсонал)</t>
  </si>
  <si>
    <t>Таблица соответствия врачебных специальностей перечню специалистов, применяемому для оплаты амбулаторной помощи в 2022 году</t>
  </si>
  <si>
    <t>Тарифы на оплату медицинской помощи в части проведения профилактических медицинских осмотров и диспансеризации определенных групп населения на 2022 год</t>
  </si>
  <si>
    <t>№</t>
  </si>
  <si>
    <t>Наименование показателя</t>
  </si>
  <si>
    <t>Алгоритм расчета показателя</t>
  </si>
  <si>
    <t>Целевое значение показателя</t>
  </si>
  <si>
    <t>Балльная шкала оценок</t>
  </si>
  <si>
    <t>Особенности расчета показателя</t>
  </si>
  <si>
    <t xml:space="preserve">
70% и более от плана</t>
  </si>
  <si>
    <t>Расчет баллов производится по шкале от 0 до 5.</t>
  </si>
  <si>
    <t>При расчете данного показателя участвуют объемы АП прикрепленному населению МО-балансодержателя вне зависимости от МО оказания МП.</t>
  </si>
  <si>
    <t>, где</t>
  </si>
  <si>
    <t>Лучший результат 5 баллов набирают медицинские организации, в которых кол-во обращений (состоящих из 2 более посещений) составляет – 70% от плана (1/12 нарастающим итогом). 
Хужшим является результат менее 50% - 0 баллов.</t>
  </si>
  <si>
    <t>Выполнение плана по обращениям</t>
  </si>
  <si>
    <t>Охват диспансерным наблюдением больных     с заболеванием «Артериальная гипертония», состоящих на диспансерном учете</t>
  </si>
  <si>
    <t xml:space="preserve">        , где</t>
  </si>
  <si>
    <r>
      <t xml:space="preserve">Для взрослых (из числа подлежащих) – </t>
    </r>
    <r>
      <rPr>
        <sz val="12"/>
        <color theme="1"/>
        <rFont val="Times New Roman"/>
        <family val="1"/>
        <charset val="204"/>
      </rPr>
      <t>100%</t>
    </r>
  </si>
  <si>
    <t xml:space="preserve">Расчет баллов производится по шкале от 0 до 5. </t>
  </si>
  <si>
    <t xml:space="preserve"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 </t>
  </si>
  <si>
    <t>(оказание медицинской помощи взрослому населению)</t>
  </si>
  <si>
    <t xml:space="preserve">Лучший результат – </t>
  </si>
  <si>
    <r>
      <t xml:space="preserve">– </t>
    </r>
    <r>
      <rPr>
        <sz val="10"/>
        <color theme="1"/>
        <rFont val="Times New Roman"/>
        <family val="1"/>
        <charset val="204"/>
      </rPr>
      <t>доля посещений с целью диспансерного наблюдения;</t>
    </r>
  </si>
  <si>
    <t>5 баллов набирают медицинские организации, в которых охват диспансерным наблюдением больных с заболеванием «Артериальная гипертония», состоящих на диспансерном учете, составляет 100%. Оценка производится в диапазоне 50-100%. При показателе ниже 50% оценка 0 баллов.</t>
  </si>
  <si>
    <r>
      <t xml:space="preserve">– </t>
    </r>
    <r>
      <rPr>
        <sz val="10"/>
        <color theme="1"/>
        <rFont val="Times New Roman"/>
        <family val="1"/>
        <charset val="204"/>
      </rPr>
      <t>количество случаев диспансерного наблюдения;</t>
    </r>
  </si>
  <si>
    <r>
      <t xml:space="preserve"> – </t>
    </r>
    <r>
      <rPr>
        <sz val="10"/>
        <color theme="1"/>
        <rFont val="Times New Roman"/>
        <family val="1"/>
        <charset val="204"/>
      </rPr>
      <t>плановое количество случаев диспансерного наблюдения</t>
    </r>
  </si>
  <si>
    <t>Частота вызовов скорой медицинской помощи прикрепленному населению</t>
  </si>
  <si>
    <t>Для взрослых – 0,302 в год;</t>
  </si>
  <si>
    <t>При расчёте данного показателя не рассматриваются вызовы СМП, связанные с внешними причинами заболеваний.</t>
  </si>
  <si>
    <t xml:space="preserve">(оказание медицинской помощи взрослому </t>
  </si>
  <si>
    <t>для детей – 0,249 в год</t>
  </si>
  <si>
    <t>Лучший результат –</t>
  </si>
  <si>
    <t>и детскому населению)</t>
  </si>
  <si>
    <r>
      <t xml:space="preserve">            – </t>
    </r>
    <r>
      <rPr>
        <sz val="10"/>
        <color theme="1"/>
        <rFont val="Times New Roman"/>
        <family val="1"/>
        <charset val="204"/>
      </rPr>
      <t>доля вызовов скорой медицинской   помощи;</t>
    </r>
  </si>
  <si>
    <t xml:space="preserve">5 баллов набирают медицинские организации, в которых частота вызовов скорой медицинской помощи составляет –менее 0,302 для взрослых и менее 0,249, для детей в год. Худшим является показатель наибольшего кол-ва вызовов (0 баллов) </t>
  </si>
  <si>
    <r>
      <t xml:space="preserve"> 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вызовов скорой медицинской помощи;</t>
    </r>
  </si>
  <si>
    <r>
      <t xml:space="preserve">                  – </t>
    </r>
    <r>
      <rPr>
        <sz val="10"/>
        <color theme="1"/>
        <rFont val="Times New Roman"/>
        <family val="1"/>
        <charset val="204"/>
      </rPr>
      <t>численность прикрепленного населения по состоянию на 1 число месяца, подлежащего оценке</t>
    </r>
  </si>
  <si>
    <t>Уровень госпитализации прикрепленного населения от общей численности прикрепленного населения</t>
  </si>
  <si>
    <t>Для взрослых – 0,149 в год;</t>
  </si>
  <si>
    <t>При расчёте данного показателя не рассматриваются случаи госпитализации, связанные с внешними причинами заболеваний, родовспоможением, медицинской реабилитацией, оказанием ВМП.</t>
  </si>
  <si>
    <t>для детей – 0,158 в год</t>
  </si>
  <si>
    <r>
      <t xml:space="preserve">               – </t>
    </r>
    <r>
      <rPr>
        <sz val="10"/>
        <color theme="1"/>
        <rFont val="Times New Roman"/>
        <family val="1"/>
        <charset val="204"/>
      </rPr>
      <t>уровень госпитализации;</t>
    </r>
  </si>
  <si>
    <t>5 баллов набирают медицинские организации, в которых уровень госпитализации взрослых составляет менее 0,149 и детей – менее 0,158 в год. Худшим показателем является наибольший уровень госп-ций (0 баллов)</t>
  </si>
  <si>
    <r>
      <t xml:space="preserve">                  – </t>
    </r>
    <r>
      <rPr>
        <sz val="10"/>
        <color theme="1"/>
        <rFont val="Times New Roman"/>
        <family val="1"/>
        <charset val="204"/>
      </rPr>
      <t>число случаев госпитализаций; прикрепленного населения;</t>
    </r>
  </si>
  <si>
    <t xml:space="preserve">Своевременное взятие </t>
  </si>
  <si>
    <r>
      <t xml:space="preserve">Из числа подлежащих – </t>
    </r>
    <r>
      <rPr>
        <sz val="12"/>
        <color theme="1"/>
        <rFont val="Times New Roman"/>
        <family val="1"/>
        <charset val="204"/>
      </rPr>
      <t>100%</t>
    </r>
  </si>
  <si>
    <t xml:space="preserve">При расчете данного показателя к оценке принимаются случаи АП с признаком «Диспансерное наблюдение» в отношении каждого пациента однократно, где дата начала случая АП входит в период – 7 рабочих дней после выписки из стационара или позже, если это было обусловлено последующей госпитализацией в стационар с целью медицинской реабилитации или по причине возникновения другого заболевания. </t>
  </si>
  <si>
    <t xml:space="preserve">на диспансерный учет пациентов, ранее госпитализированных </t>
  </si>
  <si>
    <r>
      <t xml:space="preserve">          – </t>
    </r>
    <r>
      <rPr>
        <sz val="10"/>
        <color theme="1"/>
        <rFont val="Times New Roman"/>
        <family val="1"/>
        <charset val="204"/>
      </rPr>
      <t>доля пациентов (ранее госпитализированных с ОКС или ОНМК), с своевременной постановкой на ДН</t>
    </r>
    <r>
      <rPr>
        <sz val="11"/>
        <color theme="1"/>
        <rFont val="Times New Roman"/>
        <family val="1"/>
        <charset val="204"/>
      </rPr>
      <t>;</t>
    </r>
  </si>
  <si>
    <t>Случаи с летальным исходом при основной или последующей госпитализации в расчет не включаются.</t>
  </si>
  <si>
    <t>с ОКС или ОНМК</t>
  </si>
  <si>
    <r>
      <t xml:space="preserve">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пациентов (ранее госпитализированных с ОКС или ОНМК), которым была оказана амбулаторная помощь по месту прикрепления пациента</t>
    </r>
    <r>
      <rPr>
        <sz val="11"/>
        <color theme="1"/>
        <rFont val="Times New Roman"/>
        <family val="1"/>
        <charset val="204"/>
      </rPr>
      <t>;</t>
    </r>
  </si>
  <si>
    <t xml:space="preserve">5 баллов набирают медицинские организации, которые осуществили взятие </t>
  </si>
  <si>
    <t>Все случаи госпитализации, в т.ч. при оказании ВМП, аккумулируются к МО прикрепления пациента на 1 число оцениваемого периода вне зависимости от того, в какую МО пациент был госпитализирован</t>
  </si>
  <si>
    <r>
      <t xml:space="preserve"> – </t>
    </r>
    <r>
      <rPr>
        <sz val="10"/>
        <color theme="1"/>
        <rFont val="Times New Roman"/>
        <family val="1"/>
        <charset val="204"/>
      </rPr>
      <t>количество случаев госпитализации в МО области с ОКС или ОНМК</t>
    </r>
    <r>
      <rPr>
        <sz val="11"/>
        <color theme="1"/>
        <rFont val="Times New Roman"/>
        <family val="1"/>
        <charset val="204"/>
      </rPr>
      <t xml:space="preserve"> </t>
    </r>
  </si>
  <si>
    <t xml:space="preserve">100% пациентов, ранее госпитализированных </t>
  </si>
  <si>
    <t>с ОКС или ОНМК, на диспансерный учет в течение 7 рабочих дней в оцениваемом периоде. Худшим является наименьший из всех показателей (0 баллов).</t>
  </si>
  <si>
    <t>Доля впервые выявленных онкологических заболеваний при профилактических медицинских осмотрах,</t>
  </si>
  <si>
    <t>За целевой показатель принимается: 20% случаев впервые выявленного онкологического заболевания при профилактическом медицинском осмотре и диспансеризации</t>
  </si>
  <si>
    <t>Расчет баллов производится по шкале от 0 до 2,5.</t>
  </si>
  <si>
    <t>При расчете данного показателя к оценке принимаются случаи профилактического медицинского осмотра или диспансеризации, где установлен признак «Подозрение на ЗНО» (далее – подозрение), предшествующий случаю, где онкологическое заболевание установлено впервые.</t>
  </si>
  <si>
    <t xml:space="preserve">в том числе в рамках диспансеризации, </t>
  </si>
  <si>
    <r>
      <t>К</t>
    </r>
    <r>
      <rPr>
        <i/>
        <vertAlign val="subscript"/>
        <sz val="9"/>
        <color theme="1"/>
        <rFont val="Times New Roman"/>
        <family val="1"/>
        <charset val="204"/>
      </rPr>
      <t>ОНКпр</t>
    </r>
    <r>
      <rPr>
        <i/>
        <sz val="11"/>
        <color theme="1"/>
        <rFont val="Times New Roman"/>
        <family val="1"/>
        <charset val="204"/>
      </rPr>
      <t xml:space="preserve"> – </t>
    </r>
    <r>
      <rPr>
        <sz val="10"/>
        <color theme="1"/>
        <rFont val="Times New Roman"/>
        <family val="1"/>
        <charset val="204"/>
      </rPr>
      <t>показатель выявления онкозаболевания при проведении проф. медосмотров и диспансеризации;</t>
    </r>
  </si>
  <si>
    <r>
      <t>Лучший результат – 2,5 балла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набирают медицинские организации, в которых уровень выявления онкозаболевания при проведении профилактической работы достигает 20 % от всех случаев впервые выявленного онкозаболевания. Худшим является наименьший показатель (0 баллов).</t>
    </r>
  </si>
  <si>
    <t xml:space="preserve">Все случаи аккумулируются к МО прикрепления пациента на 1 число оцениваемого периода вне зависимости от того, в какой МО впервые установлено онкологическое заболевание. </t>
  </si>
  <si>
    <t>от числа впервые выявленных онкологических заболеваний в текущем году</t>
  </si>
  <si>
    <r>
      <t xml:space="preserve"> 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 профилактического блока, где «подозрение» на онкозаболевание в последствии подтверждено</t>
    </r>
  </si>
  <si>
    <t>Достижением результата является сочетание случаев профилактических медицинских мероприятий с признаком «Подозрение» и случая, где онкологическое заболевание установлено впервые в отношении каждого пациента однократно.</t>
  </si>
  <si>
    <r>
      <t>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случаев, где онкозаболевание выявлено впервые</t>
    </r>
  </si>
  <si>
    <t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</t>
  </si>
  <si>
    <t>Доля впервые выявленных случаев онкологических заболеваний на ранних стадиях (I-II стадии) от числа впервые выявленных случаев онкологических заболеваний в текущем году</t>
  </si>
  <si>
    <t>За целевой показатель принимается:</t>
  </si>
  <si>
    <r>
      <t xml:space="preserve">Расчет баллов производится по шкале от 0 до 2,5 </t>
    </r>
    <r>
      <rPr>
        <sz val="11"/>
        <color theme="1"/>
        <rFont val="Times New Roman"/>
        <family val="1"/>
        <charset val="204"/>
      </rPr>
      <t>раздельно для групп «С1» и «С2».</t>
    </r>
  </si>
  <si>
    <t>При расчете данного показателя к оценке принимаются случаи, где онкологическое заболевание выявлено впервые.</t>
  </si>
  <si>
    <t>для «группы С1»– 63%;</t>
  </si>
  <si>
    <t>Все случаи аккумулируются к МО прикрепления пациента вне зависимости от того, в какой МО впервые выявлено онкологическое заболевание на ранних стадиях.</t>
  </si>
  <si>
    <r>
      <t>К</t>
    </r>
    <r>
      <rPr>
        <i/>
        <vertAlign val="subscript"/>
        <sz val="9"/>
        <color theme="1"/>
        <rFont val="Times New Roman"/>
        <family val="1"/>
        <charset val="204"/>
      </rPr>
      <t>Рст</t>
    </r>
    <r>
      <rPr>
        <i/>
        <sz val="11"/>
        <color theme="1"/>
        <rFont val="Times New Roman"/>
        <family val="1"/>
        <charset val="204"/>
      </rPr>
      <t xml:space="preserve"> – </t>
    </r>
    <r>
      <rPr>
        <sz val="10"/>
        <color theme="1"/>
        <rFont val="Times New Roman"/>
        <family val="1"/>
        <charset val="204"/>
      </rPr>
      <t>показатель выявления онкозаболевания на ранней стадии от общего кол-ва случаев АП, где онкозаболевание выявлено впервые;</t>
    </r>
  </si>
  <si>
    <t>для «группы С2» –53% онкологических заболеваний I-II стадий в общем количестве впервые выявленных онкологических заболеваний у прикрепленного к МО-балансодержателю населения по состоянию на 1 число оцениваемого периода</t>
  </si>
  <si>
    <t>Лучший результат –  5 баллов набирают медицинские организации, в которых уровень выявления онкозаболевания на ранних стадиях составляют 63% (для группы «С1») и 53% (для группы «С2») от всех случаев впервые выявленного онкозаболевания. Худшим является наименьший показатель (0 баллов).</t>
  </si>
  <si>
    <t>В группу «С1» входят впервые выявленные случаи онкозаболевания, где диагноз по МКБ 10:</t>
  </si>
  <si>
    <r>
      <t xml:space="preserve">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случаев, где I-II стадии онкозаболевания выявлены впервые;</t>
    </r>
  </si>
  <si>
    <t xml:space="preserve">C00-C14, C20, C43, C44, C50-C58. </t>
  </si>
  <si>
    <r>
      <t xml:space="preserve">   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случаев, где онкозаболевание выявлено впервые</t>
    </r>
  </si>
  <si>
    <t>Все остальные онкологические заболевания относятся к группе «C2».</t>
  </si>
  <si>
    <t>Охват диспансеризацией и профилактическими медицинскими осмотрами взрослого населения</t>
  </si>
  <si>
    <t xml:space="preserve">, где  </t>
  </si>
  <si>
    <r>
      <t xml:space="preserve">В соответствии с графиком проведения диспансеризации и ПМО, утвержденным МЗОО, из числа подлежащих – </t>
    </r>
    <r>
      <rPr>
        <sz val="12"/>
        <color theme="1"/>
        <rFont val="Times New Roman"/>
        <family val="1"/>
        <charset val="204"/>
      </rPr>
      <t>100%</t>
    </r>
  </si>
  <si>
    <t>Расчет баллов производится по шкале от 0 до 5</t>
  </si>
  <si>
    <t>Темповый график МЗОО для взрослых:
Январь – 5,2%
Ферваль – 16%
Март – 26,5%
Апрель – 37,5%
Май – 45,9%
Июнь – 53,6%
Июль – 61,3%
Август – 69,1%
Сентябрь – 77,5%
Октябрь – 86%
Ноябрь – 94,4%
Декабрь – 100%</t>
  </si>
  <si>
    <r>
      <t xml:space="preserve">             – </t>
    </r>
    <r>
      <rPr>
        <sz val="11"/>
        <color theme="1"/>
        <rFont val="Times New Roman"/>
        <family val="1"/>
        <charset val="204"/>
      </rPr>
      <t>охват диспансеризацией и профосмотрами взрослого населения;</t>
    </r>
  </si>
  <si>
    <t xml:space="preserve">5 баллов набирают медицинские организации, которые провели  </t>
  </si>
  <si>
    <t xml:space="preserve">            – число лиц, прошедших диспансеризацию или ПМО;</t>
  </si>
  <si>
    <t xml:space="preserve">100% осмотров </t>
  </si>
  <si>
    <t xml:space="preserve">             – число лиц, подлежащих диспансеризации или ПМО.</t>
  </si>
  <si>
    <t>в оцениваемом периоде. Худшим является наименьший из всех показателей (0 баллов).</t>
  </si>
  <si>
    <t>Темповый график МЗОО для детей:</t>
  </si>
  <si>
    <t>Январь – 6,9%</t>
  </si>
  <si>
    <t>Февраль – 14,7%</t>
  </si>
  <si>
    <t>Март – 23,1%</t>
  </si>
  <si>
    <t>Апрель – 31,6%</t>
  </si>
  <si>
    <t>Май – 40,3%</t>
  </si>
  <si>
    <t>Июнь – 49,4%</t>
  </si>
  <si>
    <t>Июль – 58,8%</t>
  </si>
  <si>
    <t>Август – 67,4%</t>
  </si>
  <si>
    <t>Сентябрь – 76,3%</t>
  </si>
  <si>
    <t>Октябрь – 84,9%</t>
  </si>
  <si>
    <t>Ноябрь – 92,8%</t>
  </si>
  <si>
    <t>Декабрь – 100%</t>
  </si>
  <si>
    <t xml:space="preserve">Для расчета показателя учитываются объемы МП, оказанной по месту прикрепления на дату проведения диспансеризации.
Оценка по данному показателю не производится в случае приостановления проведения ПМО и диспансеризации по распоряжению Министерства здравоохранения области. </t>
  </si>
  <si>
    <t>Охват диспансеризацией и профилактическими осмотрами несовершеннолетних</t>
  </si>
  <si>
    <t xml:space="preserve">                , где  </t>
  </si>
  <si>
    <r>
      <t xml:space="preserve">В соответствии с графиком проведения профилактических медицинских осмотров, утвержденным МЗОО, из числа подлежащих – </t>
    </r>
    <r>
      <rPr>
        <sz val="12"/>
        <color theme="1"/>
        <rFont val="Times New Roman"/>
        <family val="1"/>
        <charset val="204"/>
      </rPr>
      <t>100%</t>
    </r>
  </si>
  <si>
    <t xml:space="preserve"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пациента.
Оценка по данному показателю не производится в случае приостановления проведения ПМО и диспансеризации по распоряжению Министерства здравоохранения области. </t>
  </si>
  <si>
    <r>
      <t xml:space="preserve">             – </t>
    </r>
    <r>
      <rPr>
        <sz val="11"/>
        <color theme="1"/>
        <rFont val="Times New Roman"/>
        <family val="1"/>
        <charset val="204"/>
      </rPr>
      <t>охват осмотрами несовершеннолетних;</t>
    </r>
  </si>
  <si>
    <t xml:space="preserve">            – количество условно-осмотренных детей;</t>
  </si>
  <si>
    <t xml:space="preserve">            – число лиц, подлежащих профилактическим и периодическим осмотрам.</t>
  </si>
  <si>
    <t>Максимально возможный балл по оценке семи показателей может колебаться в диапазоне от 15 до 32 (для различных МО), в зависимости от возрастной структуры прикреплённого к медицинской организации – балансодержателю населения.</t>
  </si>
  <si>
    <t>80% и более от плана</t>
  </si>
  <si>
    <t xml:space="preserve">Расчет баллов производится по шкале от 0 до 5.
Лучший результат 5 баллов набирают медицинские организации, в которых кол-во обращений (состоящих из 2 более посещений) составляет – 100% от плана (1/12 нарастающим итогом). 
Хужшим является результат менее 80% - 0 баллов. </t>
  </si>
  <si>
    <t xml:space="preserve">При расчете данного показателя участвуют объемы АП прикрепленному населению МО-балансодержателя вне зависимости от МО оказания МП.
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 </t>
  </si>
  <si>
    <t>Доля постановки на учет по беременности в ранние сроки (до 12 недель)</t>
  </si>
  <si>
    <t>85% и более от общего количества случаев постановки на учёт по беременности</t>
  </si>
  <si>
    <t>Расчет баллов производится по шкале 0; 3; 5.
Лучший результат – 5 баллов набирают медицинские организации, в которых доля постановки на учет в ранние сроки беременности составляет более 85%.
Количество баллов распределяется следующим образом: 
5 баллов - 85-100%, 
3 балла - 70-84%,
При показателе ниже 70% оценка 0 баллов.</t>
  </si>
  <si>
    <t xml:space="preserve">Доля случаев искусственного прерывания беременности от числа родов. </t>
  </si>
  <si>
    <t xml:space="preserve">до 20‰ случаев медицинких абортов от случаев родов
</t>
  </si>
  <si>
    <t>Расчет баллов производится по шкале от 0 до 5. 
Лучший результат – 5 баллов набирают медицинские организации, в которых доля абортов от родов составляет от 0 до 20%.
Баллы начисляются следующим образом: 
0 баллов - 44% и более,
1 баллов - 36-43%, 
2 баллов - 30-35%, 
3 баллов - 25-29%,
4 баллов - 20-24%,
5 баллов - менее 20%.</t>
  </si>
  <si>
    <t>При расчете данного показателя участвуют объемы стационара и дневного стационара с МКБ  O04-O07 и видом помощи КС РОД.</t>
  </si>
  <si>
    <t>Искусственное прерывание беременности на 1000 прикреплённых женщин фертильного возраста</t>
  </si>
  <si>
    <t>16 случаев (1,6%) на 1000 женщин от 15 до 49 лет</t>
  </si>
  <si>
    <t xml:space="preserve">При расчете данного показателя участвуют объемы стационара и дневного стационара с МКБ  O04-O07.
</t>
  </si>
  <si>
    <t>Выявление визуально доступных форм ЗНО шейки матки, молочной железы I и IIA стадий</t>
  </si>
  <si>
    <t>81% и более от общего количества случаев впервые выявленного ЗНО шейки матки, молочной железы</t>
  </si>
  <si>
    <t xml:space="preserve">Расчет баллов производится по шкале 0; от 3 до 5. 
Лучший результат - 5 баллов набирают медицинские организации, в которых уровень выявления ЗНО I и IIA стадий составляет 81% и более, от всех случаев впервые выявленных ЗНО шейки матки, молочной железы. 
5 баллов - 81% и более, 
4 баллов - 75%-80%, 
3 баллов - 70-75%, 
0 баллов ниже 70%. </t>
  </si>
  <si>
    <r>
      <t xml:space="preserve">Своевременное взятие на диспансерное наблюдение женщин, подлежащих учёту 
</t>
    </r>
    <r>
      <rPr>
        <b/>
        <sz val="11"/>
        <color theme="1"/>
        <rFont val="Times New Roman"/>
        <family val="1"/>
        <charset val="204"/>
      </rPr>
      <t xml:space="preserve">
(с 1 апреля 2022 г)</t>
    </r>
  </si>
  <si>
    <t>Расчет баллов производится по шкале от 0 до 5.
Лучший результат – 5 баллов набирают медицинские организации, которые осуществили взятие 100% пациентов.
Худший результат менее 90%.</t>
  </si>
  <si>
    <t>При расчете данного показателя к оценке принимаются следующие случаи: 
- АПП с признаком «Диспансерное наблюдение» в отношении каждого пациента однократно, по причине выявления заболевания и  МКБ D25; D27; N60; N83; N84; N85; N86; N96. 
- случай АПП с отметкой о взятии на Д-учет в течении 3-х дней с момента установления диагноза в КС или ДС. 
* Впервые выявленным заболеванием считается заболевание, которое впервые за последние 12 месяцев зафиксировано в случаях АПП, ДС или КС.</t>
  </si>
  <si>
    <r>
      <t xml:space="preserve">Охват диспансерным наблюдением лиц, состоящих на Д-учете
</t>
    </r>
    <r>
      <rPr>
        <b/>
        <sz val="11"/>
        <color theme="1"/>
        <rFont val="Times New Roman"/>
        <family val="1"/>
        <charset val="204"/>
      </rPr>
      <t>(с 1 апреля 2022 г)</t>
    </r>
  </si>
  <si>
    <t>В расчете данного показателя участвуют случаи обращения с заполненным состоянием Д-учета по МКБ D25, D27, N60, N84, N85, N86. За нормативную кратность осмотра принимается 2 случая в год.</t>
  </si>
  <si>
    <t>Выполнение плана по обращениям в связи с заболеванием</t>
  </si>
  <si>
    <t>90% и более от плана</t>
  </si>
  <si>
    <t>Выполнение плана по посещениям с профилактическими и иными целями</t>
  </si>
  <si>
    <t xml:space="preserve">90% и более от плана
</t>
  </si>
  <si>
    <t>от 50% до 75%</t>
  </si>
  <si>
    <t>10% и менее</t>
  </si>
  <si>
    <t>Основания для применения КСЛП</t>
  </si>
  <si>
    <t>Значение К</t>
  </si>
  <si>
    <t>Условия применения (при наличии)</t>
  </si>
  <si>
    <t>указание в реестре счетов сопутствующего диагноза (DS2) с кодом по МКБ Z76.3 «Здоровый человек, сопровождающий больного» (самостоятельно или одним из диагнозов)</t>
  </si>
  <si>
    <t>1) сочетание основного диагноза из класса IX МКБ-10 (БСК)  и сопутствующего Е11 при СКФ &lt;60 мл/мин/1,73 м2 (обязательно) , превышении индивидуального целевого уровня Hba1c при поступлении более чем на 2.5% (обязательно), доза инсулина в сутки более 60 ЕД (для пациентов, получающих инсулин);
2) сочетание любого основого диагноза и состояния после трансплантации органов и(или) тканей (Z94.0, Z94.1, Z94.4, Z94.8);
3) сочетание любого основного диагноза, требующего хирургического вмешательства (КСГ относится к перечню хирургических), и сопутствующего диагноза G80 (ДЦП)</t>
  </si>
  <si>
    <t>Проведение сочетанных хирургических вмешательств в следующих случаях:</t>
  </si>
  <si>
    <t>Операция 1</t>
  </si>
  <si>
    <t>Операция 2</t>
  </si>
  <si>
    <t>Проведение однотипных операций на парных органах в следующих случаях:</t>
  </si>
  <si>
    <t xml:space="preserve"> КСГ</t>
  </si>
  <si>
    <t xml:space="preserve">код </t>
  </si>
  <si>
    <t>Наименование хирургического вмешательства</t>
  </si>
  <si>
    <r>
      <t xml:space="preserve">Для всех случаев из данного раздела:
двукратное указание при формировании реестров счетов кодов хирургических вмешательств из приведенного перечня </t>
    </r>
    <r>
      <rPr>
        <sz val="11"/>
        <rFont val="Calibri"/>
        <family val="2"/>
        <charset val="204"/>
      </rPr>
      <t>↓</t>
    </r>
  </si>
  <si>
    <t>не менее 90% случаев с заболеваниями репродуктивной системы</t>
  </si>
  <si>
    <t xml:space="preserve">100% из числа подлежащих </t>
  </si>
  <si>
    <t>Коэффициенты сложности лечения пациента (КСЛП) для применения тарифов на основе КСГ в условиях стационара на 2022 год</t>
  </si>
  <si>
    <t>Значение К, применяемого к базовой ставке</t>
  </si>
  <si>
    <t>Поправочные коэффициенты для применения тарифов на основе КСГ в дневном стационаре</t>
  </si>
  <si>
    <t>1. Коэффициенты сложности лечения пациента (КСЛП)</t>
  </si>
  <si>
    <t xml:space="preserve"> Проведение однотипных операций на парных органах в следующих случаях:</t>
  </si>
  <si>
    <t>Наименование хирургического вмешательств</t>
  </si>
  <si>
    <t>МО</t>
  </si>
  <si>
    <t>СК смп</t>
  </si>
  <si>
    <t>расч ПНсмп i</t>
  </si>
  <si>
    <t>факт ПНсмп i с уч К попр</t>
  </si>
  <si>
    <t>Ж</t>
  </si>
  <si>
    <t xml:space="preserve">1-4              </t>
  </si>
  <si>
    <t xml:space="preserve">65 и старше    </t>
  </si>
  <si>
    <t>Половозрастные коэффициенты дифференциации подушевого норматива для скорой медицинской помощи на 2022 год для расчета подушевого норматива финансирования</t>
  </si>
  <si>
    <t xml:space="preserve">Коэффициенты дифференциации подушевого норматива 
и подушевые  нормативы финансового обеспечения скорой медицинской помощи 
(ПНсмп i ) на 2022 год </t>
  </si>
  <si>
    <t>ГБУЗ «ООКССМП»</t>
  </si>
  <si>
    <t>ГАУЗ «ССМП» г. Орска</t>
  </si>
  <si>
    <t>ГБУЗ «ССМП» г.Кувандыка»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</si>
  <si>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</si>
  <si>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Наименование профиля ВМП</t>
  </si>
  <si>
    <t>№ группы ВМП</t>
  </si>
  <si>
    <t>Федеральный норматив финансовых затрат  по ПГГ</t>
  </si>
  <si>
    <r>
      <t>Доля норматива для прим Кдиф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1,105</t>
    </r>
  </si>
  <si>
    <t xml:space="preserve">Тариф на 2022 год  </t>
  </si>
  <si>
    <t>"Абдоминальная хирургия"</t>
  </si>
  <si>
    <t>"Акушерство и гинекология"</t>
  </si>
  <si>
    <t>"Гастроэнтерология"</t>
  </si>
  <si>
    <t>"Гематология"</t>
  </si>
  <si>
    <t>"Детская хирургия в период новорожденности"</t>
  </si>
  <si>
    <t>"Дерматовенерология"</t>
  </si>
  <si>
    <t xml:space="preserve">"Комбустиология" </t>
  </si>
  <si>
    <t>"Нейрохирургия"</t>
  </si>
  <si>
    <t xml:space="preserve">"Неонатология" </t>
  </si>
  <si>
    <t>"Онкология"</t>
  </si>
  <si>
    <t>"Оториноларингология"</t>
  </si>
  <si>
    <t>"Офтальмология"</t>
  </si>
  <si>
    <t>"Педиатрия"</t>
  </si>
  <si>
    <t>"Ревматология"</t>
  </si>
  <si>
    <t>"Сердечно-сосудистая хирургия"</t>
  </si>
  <si>
    <t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 т.д.</t>
  </si>
  <si>
    <t>эндоваскулярная тромбоэкстракция при остром ишемическом инсульте (I63.0-I63.9)</t>
  </si>
  <si>
    <t>"Торакальная хирургия"</t>
  </si>
  <si>
    <t>"Травматология и ортопедия"</t>
  </si>
  <si>
    <t>"Урология"</t>
  </si>
  <si>
    <t>"Челюстно-лицевая хирургия"</t>
  </si>
  <si>
    <t>"Эндокринология"</t>
  </si>
  <si>
    <t>№ КСГ</t>
  </si>
  <si>
    <t>Неврологические заболевания, лечение с применением ботулотоксина (уровень1)</t>
  </si>
  <si>
    <t>st36.003</t>
  </si>
  <si>
    <t>Лечение с применением генно-инженерных биологических препаратов и селективных иммунодепрессантов</t>
  </si>
  <si>
    <t>Перечень клинико-статистическх групп болезней,  при оплате которых не применяются коэффициенты уровня (подуровня) медицинской организации, утвержденные приложением 3.3 к Тарифному соглашению.</t>
  </si>
  <si>
    <t>Уровень 1</t>
  </si>
  <si>
    <t>Уровень 2</t>
  </si>
  <si>
    <t>Уровень 3</t>
  </si>
  <si>
    <t>Уровень 4</t>
  </si>
  <si>
    <t>Уровень 5</t>
  </si>
  <si>
    <r>
      <t xml:space="preserve">
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ИПБр</t>
    </r>
    <r>
      <rPr>
        <sz val="11"/>
        <color theme="1"/>
        <rFont val="Times New Roman"/>
        <family val="1"/>
        <charset val="204"/>
      </rPr>
      <t xml:space="preserve">– % случаев искусственного прерывания беременности от числа родов,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аборт</t>
    </r>
    <r>
      <rPr>
        <sz val="11"/>
        <color theme="1"/>
        <rFont val="Times New Roman"/>
        <family val="1"/>
        <charset val="204"/>
      </rPr>
      <t xml:space="preserve"> – количество случаев в дневном и круглосуточном стационарах с МКБ O04-O07,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роды</t>
    </r>
    <r>
      <rPr>
        <sz val="11"/>
        <color theme="1"/>
        <rFont val="Times New Roman"/>
        <family val="1"/>
        <charset val="204"/>
      </rPr>
      <t xml:space="preserve"> – количество случаев круглосуточного стационара с видом помощи «КС РОД».
</t>
    </r>
  </si>
  <si>
    <t>Расчет баллов производится по шкале 0; 2,5.
Лучший результат 2,5 баллов набирают медицинские организации, в которых кол-во искусственных абортов составляет – менее 1,6% на 1000 женщин в возрасте от 15 до 49 лет. 
При показателе 1,6% и более оценка 0 баллов.</t>
  </si>
  <si>
    <r>
      <t xml:space="preserve">При расчете данного показателя к оценке принимаются случаи АП, где ЗНО шейки матки, молочной железы (D07, D06, C53, C50, C51) </t>
    </r>
    <r>
      <rPr>
        <sz val="11"/>
        <rFont val="Times New Roman"/>
        <family val="1"/>
        <charset val="204"/>
      </rPr>
      <t>выявлено впервые.
Все случаи аккумулируются к МО прикрепления пациента вне зависимости от того, в какой МО впервые выявлено онкологическое заболевание на ранних стадиях.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
 </t>
    </r>
  </si>
  <si>
    <r>
      <t xml:space="preserve">
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ДНв</t>
    </r>
    <r>
      <rPr>
        <sz val="11"/>
        <color theme="1"/>
        <rFont val="Times New Roman"/>
        <family val="1"/>
        <charset val="204"/>
      </rPr>
      <t xml:space="preserve"> – % своевременного взятия на диспансерное наблюдение женщин, подлежащих учету.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ДНв</t>
    </r>
    <r>
      <rPr>
        <sz val="11"/>
        <color theme="1"/>
        <rFont val="Times New Roman"/>
        <family val="1"/>
        <charset val="204"/>
      </rPr>
      <t xml:space="preserve"> – количество случаев АПП с впервые выявленными заболеваниями, подлежащими диспансерному наблюдению, поставленные на Д-учет.
</t>
    </r>
    <r>
      <rPr>
        <sz val="14"/>
        <color theme="1"/>
        <rFont val="Times New Roman"/>
        <family val="1"/>
        <charset val="204"/>
      </rPr>
      <t>Ч</t>
    </r>
    <r>
      <rPr>
        <sz val="9"/>
        <color theme="1"/>
        <rFont val="Times New Roman"/>
        <family val="1"/>
        <charset val="204"/>
      </rPr>
      <t>ПНв</t>
    </r>
    <r>
      <rPr>
        <sz val="11"/>
        <color theme="1"/>
        <rFont val="Times New Roman"/>
        <family val="1"/>
        <charset val="204"/>
      </rPr>
      <t xml:space="preserve"> – численность прикрепленных женщин с впервые выявленными заболеваниями, подлежащими диспансерному наблюдению.</t>
    </r>
  </si>
  <si>
    <r>
      <t xml:space="preserve">
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ДН</t>
    </r>
    <r>
      <rPr>
        <sz val="11"/>
        <color theme="1"/>
        <rFont val="Times New Roman"/>
        <family val="1"/>
        <charset val="204"/>
      </rPr>
      <t xml:space="preserve"> – % охвата диспансерным наблюдением женщин, состоящих на Д-учете.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ДН</t>
    </r>
    <r>
      <rPr>
        <sz val="11"/>
        <color theme="1"/>
        <rFont val="Times New Roman"/>
        <family val="1"/>
        <charset val="204"/>
      </rPr>
      <t xml:space="preserve"> – количество случаев АП, состоящих на Д-учете с заболеваниями подлежащими диспанчсерному наблюдению.
</t>
    </r>
    <r>
      <rPr>
        <sz val="14"/>
        <color theme="1"/>
        <rFont val="Times New Roman"/>
        <family val="1"/>
        <charset val="204"/>
      </rPr>
      <t>Ч</t>
    </r>
    <r>
      <rPr>
        <sz val="9"/>
        <color theme="1"/>
        <rFont val="Times New Roman"/>
        <family val="1"/>
        <charset val="204"/>
      </rPr>
      <t>ПН</t>
    </r>
    <r>
      <rPr>
        <sz val="11"/>
        <color theme="1"/>
        <rFont val="Times New Roman"/>
        <family val="1"/>
        <charset val="204"/>
      </rPr>
      <t xml:space="preserve"> – численность прикрепленных женщин, состоящих на Д-учете с заболеваниями, подлежащими диспансерному наблюдению.</t>
    </r>
  </si>
  <si>
    <t>Расчет баллов производится по шкале  от 0 до 2,5.
Лучший результат – 2,5 балла набирают медицинские организации, в которых уровень охвата пациентов диспансерным наблюдением при проведении профилактической работы достигает 90% и более от всех случаев стоящих на Д учете.
При показателе менее 80% оценка 0 баллов.</t>
  </si>
  <si>
    <r>
      <t>Критерии оценки показателей результативности деятельности 
медицинских организаций, оказывающих медицинскую помощь гинекологического профиля 
в амбулаторных условиях в 2022 году</t>
    </r>
    <r>
      <rPr>
        <sz val="14"/>
        <color rgb="FFFF0000"/>
        <rFont val="Times New Roman"/>
        <family val="1"/>
        <charset val="204"/>
      </rPr>
      <t xml:space="preserve">. </t>
    </r>
  </si>
  <si>
    <r>
      <rPr>
        <b/>
        <sz val="12"/>
        <color theme="1"/>
        <rFont val="Times New Roman"/>
        <family val="1"/>
        <charset val="204"/>
      </rPr>
      <t>Д</t>
    </r>
    <r>
      <rPr>
        <b/>
        <vertAlign val="subscript"/>
        <sz val="12"/>
        <color theme="1"/>
        <rFont val="Times New Roman"/>
        <family val="1"/>
        <charset val="204"/>
      </rPr>
      <t xml:space="preserve"> обр</t>
    </r>
    <r>
      <rPr>
        <i/>
        <vertAlign val="subscript"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– </t>
    </r>
    <r>
      <rPr>
        <sz val="10"/>
        <color theme="1"/>
        <rFont val="Times New Roman"/>
        <family val="1"/>
        <charset val="204"/>
      </rPr>
      <t>доля случаев с прочей целью, состоящих из 1 посещения к врачу в общем объеме АП</t>
    </r>
    <r>
      <rPr>
        <sz val="11"/>
        <color theme="1"/>
        <rFont val="Times New Roman"/>
        <family val="1"/>
        <charset val="204"/>
      </rPr>
      <t>;</t>
    </r>
  </si>
  <si>
    <r>
      <rPr>
        <b/>
        <sz val="14"/>
        <color theme="1"/>
        <rFont val="Times New Roman"/>
        <family val="1"/>
        <charset val="204"/>
      </rPr>
      <t>V</t>
    </r>
    <r>
      <rPr>
        <sz val="11"/>
        <color theme="1"/>
        <rFont val="Times New Roman"/>
        <family val="1"/>
        <charset val="204"/>
      </rPr>
      <t xml:space="preserve">факт – </t>
    </r>
    <r>
      <rPr>
        <sz val="10"/>
        <color theme="1"/>
        <rFont val="Times New Roman"/>
        <family val="1"/>
        <charset val="204"/>
      </rPr>
      <t>количество случаев, состоящих из 1 посещения к врачу, где метод оплаты «0», «1.1»;</t>
    </r>
  </si>
  <si>
    <r>
      <rPr>
        <b/>
        <sz val="14"/>
        <color theme="1"/>
        <rFont val="Times New Roman"/>
        <family val="1"/>
        <charset val="204"/>
      </rPr>
      <t>V</t>
    </r>
    <r>
      <rPr>
        <vertAlign val="subscript"/>
        <sz val="10"/>
        <color theme="1"/>
        <rFont val="Times New Roman"/>
        <family val="1"/>
        <charset val="204"/>
      </rPr>
      <t>план</t>
    </r>
    <r>
      <rPr>
        <sz val="10"/>
        <color theme="1"/>
        <rFont val="Times New Roman"/>
        <family val="1"/>
        <charset val="204"/>
      </rPr>
      <t xml:space="preserve"> - количество случаев АП за период</t>
    </r>
  </si>
  <si>
    <t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Исключением являются случаи, дата окончания которых совпадает с датой смерти пациента.</t>
  </si>
  <si>
    <r>
      <t xml:space="preserve">
 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обр</t>
    </r>
    <r>
      <rPr>
        <sz val="11"/>
        <color theme="1"/>
        <rFont val="Times New Roman"/>
        <family val="1"/>
        <charset val="204"/>
      </rPr>
      <t xml:space="preserve"> – % выполнения плана по обращениям,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факт</t>
    </r>
    <r>
      <rPr>
        <sz val="11"/>
        <color theme="1"/>
        <rFont val="Times New Roman"/>
        <family val="1"/>
        <charset val="204"/>
      </rPr>
      <t xml:space="preserve"> – количество фактически выполненных объемов,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план</t>
    </r>
    <r>
      <rPr>
        <sz val="11"/>
        <color theme="1"/>
        <rFont val="Times New Roman"/>
        <family val="1"/>
        <charset val="204"/>
      </rPr>
      <t xml:space="preserve"> – 1/12 от суммы плановых случаев гинекологического профиля за отчетный период нарастающим итогом.
</t>
    </r>
  </si>
  <si>
    <r>
      <t xml:space="preserve">
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ИПБ</t>
    </r>
    <r>
      <rPr>
        <sz val="11"/>
        <color theme="1"/>
        <rFont val="Times New Roman"/>
        <family val="1"/>
        <charset val="204"/>
      </rPr>
      <t xml:space="preserve">– Доля случаев искусственного прерывания беременности на 1000 прикрепленных женщин фертильного возраста от 15 до 49 лет,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аборт</t>
    </r>
    <r>
      <rPr>
        <sz val="11"/>
        <color theme="1"/>
        <rFont val="Times New Roman"/>
        <family val="1"/>
        <charset val="204"/>
      </rPr>
      <t xml:space="preserve"> – количество случаев в дневном и круглосуточном стационарах с МКБ O04-O07,
</t>
    </r>
    <r>
      <rPr>
        <sz val="14"/>
        <color theme="1"/>
        <rFont val="Times New Roman"/>
        <family val="1"/>
        <charset val="204"/>
      </rPr>
      <t>Ч</t>
    </r>
    <r>
      <rPr>
        <sz val="9"/>
        <color theme="1"/>
        <rFont val="Times New Roman"/>
        <family val="1"/>
        <charset val="204"/>
      </rPr>
      <t>ПН</t>
    </r>
    <r>
      <rPr>
        <sz val="11"/>
        <color theme="1"/>
        <rFont val="Times New Roman"/>
        <family val="1"/>
        <charset val="204"/>
      </rPr>
      <t xml:space="preserve"> – численность прикрепленных женщин в возрасте от 15 до 49 лет.
</t>
    </r>
  </si>
  <si>
    <r>
      <t xml:space="preserve">
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ЗНО</t>
    </r>
    <r>
      <rPr>
        <sz val="11"/>
        <color theme="1"/>
        <rFont val="Times New Roman"/>
        <family val="1"/>
        <charset val="204"/>
      </rPr>
      <t xml:space="preserve"> – % постановки на учет по беременности в ранние сроки,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ЗНО</t>
    </r>
    <r>
      <rPr>
        <sz val="11"/>
        <color theme="1"/>
        <rFont val="Times New Roman"/>
        <family val="1"/>
        <charset val="204"/>
      </rPr>
      <t xml:space="preserve"> – количество случаев впервые выявленных ЗНО с МКБ: D07, D06, C53, C50, C51,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ЗНОр</t>
    </r>
    <r>
      <rPr>
        <sz val="11"/>
        <color theme="1"/>
        <rFont val="Times New Roman"/>
        <family val="1"/>
        <charset val="204"/>
      </rPr>
      <t xml:space="preserve"> – количество случаев впервые выявленных ЗНО с МКБ: D07, D06, C53, C50, C51 на ранних стадиях I и IIA.</t>
    </r>
  </si>
  <si>
    <t>Наличие у пациента тяжелой сопутствующей патологии, требующей оказания медицинской помощи в период госпитализации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</si>
  <si>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</si>
  <si>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</si>
  <si>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</si>
  <si>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</si>
  <si>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</si>
  <si>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</si>
  <si>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</si>
  <si>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</si>
  <si>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</si>
  <si>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</si>
  <si>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</si>
  <si>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</si>
  <si>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</si>
  <si>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</si>
  <si>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</si>
  <si>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</si>
  <si>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</si>
  <si>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</si>
  <si>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</si>
  <si>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</si>
  <si>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</si>
  <si>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</si>
  <si>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</si>
  <si>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</si>
  <si>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</si>
  <si>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</si>
  <si>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</si>
  <si>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</si>
  <si>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</si>
  <si>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</si>
  <si>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</si>
  <si>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</si>
  <si>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</si>
  <si>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</si>
  <si>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</si>
  <si>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</si>
  <si>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</si>
  <si>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</si>
  <si>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</si>
  <si>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</si>
  <si>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</si>
  <si>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</si>
  <si>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</si>
  <si>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</si>
  <si>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</si>
  <si>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</si>
  <si>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</si>
  <si>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</si>
  <si>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</si>
  <si>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</si>
  <si>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</si>
  <si>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</si>
  <si>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</si>
  <si>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</si>
  <si>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</si>
  <si>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</si>
  <si>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</si>
  <si>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</si>
  <si>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</si>
  <si>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</si>
  <si>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</si>
  <si>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</si>
  <si>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</si>
  <si>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</si>
  <si>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</si>
  <si>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Ангиография артерий верхней конечности прямая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</si>
  <si>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</si>
  <si>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</si>
  <si>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</si>
  <si>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</si>
  <si>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</si>
  <si>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</si>
  <si>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</si>
  <si>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</si>
  <si>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</si>
  <si>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</si>
  <si>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</si>
  <si>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</si>
  <si>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</si>
  <si>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</si>
  <si>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</si>
  <si>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</si>
  <si>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</si>
  <si>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</si>
  <si>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</si>
  <si>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</si>
  <si>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</si>
  <si>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</si>
  <si>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</si>
  <si>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</si>
  <si>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</si>
  <si>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</si>
  <si>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</si>
  <si>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</si>
  <si>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</si>
  <si>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</si>
  <si>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</si>
  <si>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</si>
  <si>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</si>
  <si>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</si>
  <si>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</si>
  <si>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</si>
  <si>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</si>
  <si>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</si>
  <si>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 артерий</t>
  </si>
  <si>
    <t>A16.20.075</t>
  </si>
  <si>
    <t>Перевязка маточных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</si>
  <si>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</si>
  <si>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</si>
  <si>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</si>
  <si>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</si>
  <si>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</si>
  <si>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</si>
  <si>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</si>
  <si>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</si>
  <si>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</si>
  <si>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</si>
  <si>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</si>
  <si>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</si>
  <si>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</si>
  <si>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</si>
  <si>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</si>
  <si>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</si>
  <si>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</si>
  <si>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</si>
  <si>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</si>
  <si>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</si>
  <si>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</si>
  <si>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опорно- двигательной культи при анофтальме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</si>
  <si>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</si>
  <si>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</si>
  <si>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</si>
  <si>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</si>
  <si>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</si>
  <si>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</si>
  <si>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</si>
  <si>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</si>
  <si>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</si>
  <si>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</si>
  <si>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</si>
  <si>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</si>
  <si>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</si>
  <si>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</si>
  <si>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</si>
  <si>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</si>
  <si>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</si>
  <si>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</si>
  <si>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</si>
  <si>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</si>
  <si>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</si>
  <si>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</si>
  <si>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</si>
  <si>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</si>
  <si>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</si>
  <si>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</si>
  <si>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</si>
  <si>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</si>
  <si>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</si>
  <si>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</si>
  <si>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</si>
  <si>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</si>
  <si>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</si>
  <si>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</si>
  <si>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</si>
  <si>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</si>
  <si>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</si>
  <si>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</si>
  <si>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</si>
  <si>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</si>
  <si>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</si>
  <si>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</si>
  <si>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</si>
  <si>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</si>
  <si>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</si>
  <si>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</si>
  <si>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</si>
  <si>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</si>
  <si>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</si>
  <si>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</si>
  <si>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</si>
  <si>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</si>
  <si>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</si>
  <si>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</si>
  <si>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</si>
  <si>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</si>
  <si>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</si>
  <si>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</si>
  <si>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</si>
  <si>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</si>
  <si>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</si>
  <si>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</si>
  <si>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</si>
  <si>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</si>
  <si>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</si>
  <si>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</si>
  <si>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</si>
  <si>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</si>
  <si>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</si>
  <si>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</si>
  <si>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</si>
  <si>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</si>
  <si>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</si>
  <si>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</si>
  <si>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</si>
  <si>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</si>
  <si>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</si>
  <si>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</si>
  <si>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</si>
  <si>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</si>
  <si>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</si>
  <si>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</si>
  <si>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</si>
  <si>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</si>
  <si>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</si>
  <si>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</si>
  <si>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</si>
  <si>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</si>
  <si>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</si>
  <si>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</si>
  <si>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</si>
  <si>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</si>
  <si>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</si>
  <si>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</si>
  <si>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</si>
  <si>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</si>
  <si>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</si>
  <si>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</si>
  <si>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</si>
  <si>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</si>
  <si>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</si>
  <si>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</si>
  <si>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</si>
  <si>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</si>
  <si>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</si>
  <si>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</si>
  <si>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</si>
  <si>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</si>
  <si>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</si>
  <si>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</si>
  <si>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</si>
  <si>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</si>
  <si>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</si>
  <si>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</si>
  <si>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</si>
  <si>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</si>
  <si>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</si>
  <si>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</si>
  <si>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</si>
  <si>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</si>
  <si>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</si>
  <si>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</si>
  <si>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</si>
  <si>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</si>
  <si>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</si>
  <si>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</si>
  <si>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</si>
  <si>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>Склеропластика</t>
  </si>
  <si>
    <t>A16.26.075.001</t>
  </si>
  <si>
    <t>Склеропластика с использованием трансплантатов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</si>
  <si>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</si>
  <si>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</si>
  <si>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</si>
  <si>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</si>
  <si>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</si>
  <si>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</si>
  <si>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</si>
  <si>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>Остеосинтез титановой пластиной</t>
  </si>
  <si>
    <t>A16.03.022.004</t>
  </si>
  <si>
    <t>Интрамедуллярный стержневой остеосинтез</t>
  </si>
  <si>
    <t>A16.03.022.005</t>
  </si>
  <si>
    <t>Остеосинтез с использованием биодеградируемых материалов</t>
  </si>
  <si>
    <t>A16.03.022.006</t>
  </si>
  <si>
    <t>Интрамедуллярный блокируемый остеосинтез</t>
  </si>
  <si>
    <t>A16.03.024.005</t>
  </si>
  <si>
    <t>Реконструкция кости. Остеотомия кости с использованием комбинируемых методов фиксации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</si>
  <si>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</si>
  <si>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</si>
  <si>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</si>
  <si>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</si>
  <si>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</si>
  <si>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</si>
  <si>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</si>
  <si>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</si>
  <si>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</si>
  <si>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</si>
  <si>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</si>
  <si>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</si>
  <si>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</si>
  <si>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</si>
  <si>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</si>
  <si>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</si>
  <si>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</si>
  <si>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 мышечных лоскутов</t>
  </si>
  <si>
    <t>A16.20.048</t>
  </si>
  <si>
    <t>Мастэктомия радикальная с реконструкцией TRAM-лоскутом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</si>
  <si>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</si>
  <si>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</si>
  <si>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</si>
  <si>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</si>
  <si>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</si>
  <si>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 мышечным лоскутом и эндопротезированием</t>
  </si>
  <si>
    <t>st29.012, st29.013,
st31.015</t>
  </si>
  <si>
    <t>st19.015, st31.019</t>
  </si>
  <si>
    <t xml:space="preserve">Уровни медицинских организаций или их структурных подразделений,  применяемые при оплате стационарной медицинской помощи 
по тарифам на основе клинико-статистических групп болезней (КСГ) </t>
  </si>
  <si>
    <t>ГАУЗ "Областная детская клиническая больница"</t>
  </si>
  <si>
    <t>ГАУЗ "Городская клиническая больница № 4" города Оренбурга</t>
  </si>
  <si>
    <t xml:space="preserve">ГАУЗ "Оренбургская областная клиническая инфекционная больница" </t>
  </si>
  <si>
    <r>
      <t>Лекарственная терапия при доброкачественных заболеваниях крови и пузырном заносе</t>
    </r>
    <r>
      <rPr>
        <vertAlign val="superscript"/>
        <sz val="12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</si>
  <si>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2"/>
        <rFont val="Times New Roman"/>
        <family val="1"/>
        <charset val="204"/>
      </rPr>
      <t>*</t>
    </r>
  </si>
  <si>
    <r>
      <t>Лекарственная терапия при остром лейкозе, дети</t>
    </r>
    <r>
      <rPr>
        <vertAlign val="superscript"/>
        <sz val="12"/>
        <rFont val="Times New Roman"/>
        <family val="1"/>
        <charset val="204"/>
      </rPr>
      <t>*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</si>
  <si>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2"/>
        <rFont val="Times New Roman"/>
        <family val="1"/>
        <charset val="204"/>
      </rPr>
      <t>*</t>
    </r>
  </si>
  <si>
    <r>
      <t>Неврологические заболевания, лечение с применением ботулотоксина (уровень 1)</t>
    </r>
    <r>
      <rPr>
        <vertAlign val="superscript"/>
        <sz val="12"/>
        <rFont val="Times New Roman"/>
        <family val="1"/>
        <charset val="204"/>
      </rPr>
      <t>*</t>
    </r>
  </si>
  <si>
    <r>
      <t>Неврологические заболевания, лечение с применением ботулотоксина (уровень 2)</t>
    </r>
    <r>
      <rPr>
        <vertAlign val="superscript"/>
        <sz val="12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</si>
  <si>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1)</t>
    </r>
    <r>
      <rPr>
        <vertAlign val="superscript"/>
        <sz val="12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</si>
  <si>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4)</t>
    </r>
    <r>
      <rPr>
        <vertAlign val="superscript"/>
        <sz val="12"/>
        <rFont val="Times New Roman"/>
        <family val="1"/>
        <charset val="204"/>
      </rPr>
      <t>*</t>
    </r>
  </si>
  <si>
    <r>
      <t>Комплексное лечение с применением препаратов иммуноглобулина</t>
    </r>
    <r>
      <rPr>
        <vertAlign val="superscript"/>
        <sz val="12"/>
        <rFont val="Times New Roman"/>
        <family val="1"/>
        <charset val="204"/>
      </rPr>
      <t>*</t>
    </r>
  </si>
  <si>
    <t>ЗНО лимфоидной и кроветворной тканей без специального противоопухолевого лечения (уровень 1)**</t>
  </si>
  <si>
    <t>ЗНО лимфоидной и кроветворной тканей без специального противоопухолевого лечения (уровень 2)**</t>
  </si>
  <si>
    <t>ЗНО лимфоидной и кроветворной тканей без специального противоопухолевого лечения (уровень 3)**</t>
  </si>
  <si>
    <t>ЗНО лимфоидной и кроветворной тканей без специального противоопухолевого лечения (уровень 4)**</t>
  </si>
  <si>
    <t>Злокачественное новообразование без специального противоопухолевого лечения**</t>
  </si>
  <si>
    <t>Оказание медицинской помощи пациенту в возрасте старше 75 лет в случае проведения консультации врача-гериатра и за исключением случаев госпитализации на геронтологические профильные койки</t>
  </si>
  <si>
    <t>Развертывание индивидуального поста</t>
  </si>
  <si>
    <t>1) наличие решения врачебной комиссии
2) указание в реестре счетов дополнительного кода в соответстви с регламентом информационного взаимодействия</t>
  </si>
  <si>
    <r>
      <t xml:space="preserve">
 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обр</t>
    </r>
    <r>
      <rPr>
        <sz val="11"/>
        <color theme="1"/>
        <rFont val="Times New Roman"/>
        <family val="1"/>
        <charset val="204"/>
      </rPr>
      <t xml:space="preserve"> – % выполнения плана по обращениям,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Офакт</t>
    </r>
    <r>
      <rPr>
        <sz val="11"/>
        <color theme="1"/>
        <rFont val="Times New Roman"/>
        <family val="1"/>
        <charset val="204"/>
      </rPr>
      <t xml:space="preserve"> – количество фактически выполненных объемов по обращениям,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Оплан</t>
    </r>
    <r>
      <rPr>
        <sz val="11"/>
        <color theme="1"/>
        <rFont val="Times New Roman"/>
        <family val="1"/>
        <charset val="204"/>
      </rPr>
      <t xml:space="preserve"> – 1/12 от плановых объемов по обращеням за отчетный период нарастающим итогом.
</t>
    </r>
  </si>
  <si>
    <t>Расчет баллов производится по шкале от 0 до 5.
Лучший результат 5 баллов набирают медицинские организации, в которых кол-во обращений составляет – 90% и более от плана обращений (1/12 нарастающим итогом).
Худшим является показатель 70% и менее - 0 баллов.</t>
  </si>
  <si>
    <t>При расчете данных показателей участвуют объемы АП, оказанные прикрепленному населению МО-балансодержателя вне зависимости от места оказания помощи
При выявлении одного или более случаев оказания амбулаторной помощи по стоматологическому профилю пациенту после зафиксированной даты смерти полученный результат по МО-балансодержателю принимает значение «0».</t>
  </si>
  <si>
    <r>
      <t xml:space="preserve">
 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пос</t>
    </r>
    <r>
      <rPr>
        <sz val="11"/>
        <color theme="1"/>
        <rFont val="Times New Roman"/>
        <family val="1"/>
        <charset val="204"/>
      </rPr>
      <t xml:space="preserve"> – % выполнения плана по обращениям,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Пфакт</t>
    </r>
    <r>
      <rPr>
        <sz val="11"/>
        <color theme="1"/>
        <rFont val="Times New Roman"/>
        <family val="1"/>
        <charset val="204"/>
      </rPr>
      <t xml:space="preserve"> – количество фактически выполненных объемов по посещениям,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Пплан</t>
    </r>
    <r>
      <rPr>
        <sz val="11"/>
        <color theme="1"/>
        <rFont val="Times New Roman"/>
        <family val="1"/>
        <charset val="204"/>
      </rPr>
      <t xml:space="preserve"> – 1/12 от плановых объемов по посещениям за отчетный период нарастающим итогом.
</t>
    </r>
  </si>
  <si>
    <t>Расчет баллов производится по шкале от 0 до 2,5.
Лучший результат 2,5 баллов набирают медицинские организации, в которых кол-во посещений составляет – 90 до 100% от плана посещений с профилактическими и иными целями (1/12 нарастающим итогом). 
Худшим является показатель 70% и менее   от плана  - 0 баллов.</t>
  </si>
  <si>
    <t xml:space="preserve">Доля  вылеченного осложненного кариеса (K04.0-K04.9 ) к кол-ву вылеченного  неосложненного кариеса (K02.0-K02.9) у взрослых </t>
  </si>
  <si>
    <r>
      <t xml:space="preserve">
 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Косл</t>
    </r>
    <r>
      <rPr>
        <sz val="11"/>
        <color theme="1"/>
        <rFont val="Times New Roman"/>
        <family val="1"/>
        <charset val="204"/>
      </rPr>
      <t xml:space="preserve"> – доля осложненного кариеса,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Косл</t>
    </r>
    <r>
      <rPr>
        <sz val="11"/>
        <color theme="1"/>
        <rFont val="Times New Roman"/>
        <family val="1"/>
        <charset val="204"/>
      </rPr>
      <t xml:space="preserve"> – количество вылеченных зубов с осложненным кариесом,
</t>
    </r>
    <r>
      <rPr>
        <sz val="14"/>
        <color theme="1"/>
        <rFont val="Times New Roman"/>
        <family val="1"/>
        <charset val="204"/>
      </rPr>
      <t>V</t>
    </r>
    <r>
      <rPr>
        <vertAlign val="subscript"/>
        <sz val="14"/>
        <color theme="1"/>
        <rFont val="Times New Roman"/>
        <family val="1"/>
        <charset val="204"/>
      </rPr>
      <t>Кнеосл</t>
    </r>
    <r>
      <rPr>
        <sz val="11"/>
        <color theme="1"/>
        <rFont val="Times New Roman"/>
        <family val="1"/>
        <charset val="204"/>
      </rPr>
      <t xml:space="preserve"> – количество вылеченных зубов с неосложненным кариесом.
</t>
    </r>
  </si>
  <si>
    <t xml:space="preserve">Расчет баллов производится по шкале от 0 до 5
Лучший результат 5 баллов набирают медицинские организации, в которых кол-во обращений, где МКБ K04.0-K04.9 составляет не менее 50% и не более 75% от всех обращений, где МКБ К02.0-K02.9.
Худшим (0 баллов) является показатель менее 50% или более 75%. 
</t>
  </si>
  <si>
    <r>
      <t xml:space="preserve">
 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пломб</t>
    </r>
    <r>
      <rPr>
        <sz val="11"/>
        <color theme="1"/>
        <rFont val="Times New Roman"/>
        <family val="1"/>
        <charset val="204"/>
      </rPr>
      <t xml:space="preserve"> – показатель соотношения пломбированных зубов к удаленным у детей в постоянном прикусе,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пломб</t>
    </r>
    <r>
      <rPr>
        <sz val="11"/>
        <color theme="1"/>
        <rFont val="Times New Roman"/>
        <family val="1"/>
        <charset val="204"/>
      </rPr>
      <t xml:space="preserve"> – количество запломбированных зубов у детей в постоянном прикусе,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удал</t>
    </r>
    <r>
      <rPr>
        <sz val="11"/>
        <color theme="1"/>
        <rFont val="Times New Roman"/>
        <family val="1"/>
        <charset val="204"/>
      </rPr>
      <t xml:space="preserve"> – количество удаленных зубов у детей в постоянном прикусе.</t>
    </r>
  </si>
  <si>
    <r>
      <t xml:space="preserve">
 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заб</t>
    </r>
    <r>
      <rPr>
        <sz val="11"/>
        <color theme="1"/>
        <rFont val="Times New Roman"/>
        <family val="1"/>
        <charset val="204"/>
      </rPr>
      <t xml:space="preserve"> – % возникновения нового заболевания,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повт</t>
    </r>
    <r>
      <rPr>
        <sz val="11"/>
        <color theme="1"/>
        <rFont val="Times New Roman"/>
        <family val="1"/>
        <charset val="204"/>
      </rPr>
      <t xml:space="preserve"> – количество повторно пролеченных зубов,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Кзаб</t>
    </r>
    <r>
      <rPr>
        <sz val="11"/>
        <color theme="1"/>
        <rFont val="Times New Roman"/>
        <family val="1"/>
        <charset val="204"/>
      </rPr>
      <t xml:space="preserve"> – количество пролеченных зубов.</t>
    </r>
  </si>
  <si>
    <t>Расчет баллов производится по шкале от 0 до 5
Лучший результат 5 баллов набирают медицинские организации, в которых кол-во осложнений/рецидива, возникновение нового заболевания  составляет – 10 и менее % от пролеченного менее 180 дней назад заболевания c МКБ K02.0-K02.4.
Худшим является показатель 15% и менее - 0 баллов.</t>
  </si>
  <si>
    <t>Критерии оценки показателей результативности деятельности 
медицинских организаций, оказывающих медицинскую помощь стоматологического профиля 
в амбулаторных условиях в 2022 году.</t>
  </si>
  <si>
    <t>КС ксг</t>
  </si>
  <si>
    <t xml:space="preserve"> Раздел I. Перечень медицинских услуг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</si>
  <si>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>Наименование медицинской услуги</t>
  </si>
  <si>
    <t>Предельный размер возмещения расходов, рублей</t>
  </si>
  <si>
    <t>1.</t>
  </si>
  <si>
    <t>Отделение баротерапии</t>
  </si>
  <si>
    <t>Оксигенация (гипобарическая) (22 сеанса) продолжительностью 1 час</t>
  </si>
  <si>
    <t>Оксигенация (гипобарическая) (22 сеанса) продолжительностью 3 часа</t>
  </si>
  <si>
    <t>1.2.1</t>
  </si>
  <si>
    <t>1 сеанс (продолжительностью 1 час)</t>
  </si>
  <si>
    <t>1.2.2</t>
  </si>
  <si>
    <t>1 сеанс (продолжительностью 3 часа)</t>
  </si>
  <si>
    <t>1.3</t>
  </si>
  <si>
    <t>Спелеотерапия (взрослые) (1сеанс)</t>
  </si>
  <si>
    <t>Спелеотерапия (дети) (1сеанс)</t>
  </si>
  <si>
    <t>2.</t>
  </si>
  <si>
    <t>Маммография</t>
  </si>
  <si>
    <t xml:space="preserve">Маммография </t>
  </si>
  <si>
    <t>2.3</t>
  </si>
  <si>
    <t>3.</t>
  </si>
  <si>
    <t>Цитология</t>
  </si>
  <si>
    <t>3.1</t>
  </si>
  <si>
    <t>4.1</t>
  </si>
  <si>
    <t>Кишечная группа (с учетом регистрации анализов и учетом приготовления сред)</t>
  </si>
  <si>
    <t>Микробиологическое (культуральное) исследование фекалий/ректального мазка на возбудителя дизентерии (Shigella spp.) (отрицательный результат)</t>
  </si>
  <si>
    <t>Микробиологическое (культуральное) исследование фекалий/ректального мазка на микроорганизмы рода сальмонелла (Salmonella spp.) (отрицательный результат)</t>
  </si>
  <si>
    <t>Микробиологическое (культуральное) исследование фекалий/ректального мазка на возбудителя дизентерии (Shigella spp.)</t>
  </si>
  <si>
    <t>4.1.3.</t>
  </si>
  <si>
    <t>Микробиологическое (культуральное) исследование фекалий/ректального мазка на микроорганизмы рода сальмонелла (Salmonella spp.)</t>
  </si>
  <si>
    <t>4.1.4.</t>
  </si>
  <si>
    <t xml:space="preserve"> Микробиологическое (культуральное) исследование  кала на аэробные и факультативно - анаэробные микроорганизмы (энтеропатогенная кишечная палочка )</t>
  </si>
  <si>
    <t>4.1.5.</t>
  </si>
  <si>
    <t xml:space="preserve"> Микробиологическое (культуральное) исследование  кала на аэробные и факультативно - анаэробные микроорганизмы (кал на УПМ-количественный метод)</t>
  </si>
  <si>
    <t>4.1.6</t>
  </si>
  <si>
    <t xml:space="preserve"> Микробиологическое (культуральное) исследование  рвотных масс на ПТИ*</t>
  </si>
  <si>
    <t>4.1.7</t>
  </si>
  <si>
    <t xml:space="preserve"> Микробиологическое (культуральное) исследование  кала на аэробные и факультативно - анаэробные микроорганизмы (исследование на ПТИ)</t>
  </si>
  <si>
    <t>4.1.8</t>
  </si>
  <si>
    <t xml:space="preserve"> Микробиологическое (культуральное) исследование  промывных вод желудка на ПТИ* </t>
  </si>
  <si>
    <t>4.1.9</t>
  </si>
  <si>
    <t>Исследование микробиоценоза кишечника (дисбактериоз)</t>
  </si>
  <si>
    <t>4.1.10</t>
  </si>
  <si>
    <t>Микробиологическое (культуральное) исследование фекалий на холерные вибрионы (Vibrio cholerae) (без отбора колоний)</t>
  </si>
  <si>
    <t>4.1.11</t>
  </si>
  <si>
    <t>Микробиологическое (культуральное) исследование фекалий на холерные вибрионы (Vibrio cholerae) (без идентификации)</t>
  </si>
  <si>
    <t>4.1.12</t>
  </si>
  <si>
    <t>Микробиологическое (культуральное) исследование фекалий на холерные вибрионы (Vibrio cholerae)  (с идентификацией до рода)</t>
  </si>
  <si>
    <t>Капельная группа (с учетом регистрации анализов и приготовления питательных сред)</t>
  </si>
  <si>
    <t>4.2.1</t>
  </si>
  <si>
    <t>Микробиологическое (культуральное)  исследование слизи с задней стенки  глотки на палочку коклюша (Bordetella pertussis) (без отбора колоний)</t>
  </si>
  <si>
    <t>4.2.2</t>
  </si>
  <si>
    <t xml:space="preserve">Микробиологическое (культуральное)  исследование слизи с задней стенки  глотки на палочку коклюша (Bordetella pertussis) </t>
  </si>
  <si>
    <t>Определение чувствительности микроорганизмов к антимикробным химиотерапевтическим  препаратам</t>
  </si>
  <si>
    <t>4.2.3</t>
  </si>
  <si>
    <t>Микробиологическое (культуральное) исследование слизи с задней стенки глотки на менингококк (Neisseria menningiditis)</t>
  </si>
  <si>
    <t>4.2.4</t>
  </si>
  <si>
    <t>4.2.5</t>
  </si>
  <si>
    <t xml:space="preserve">Микробиологическое (культуральное)  исследование мокроты на аэробные и факультативно-анаэробные микроорганизмы </t>
  </si>
  <si>
    <t>4.2.6</t>
  </si>
  <si>
    <t>Микробиологическое (культуральное) исследование слизи  с миндалин и задней стенки глотки на аэробные и факультативно-анаэробные микроорганизмы (отделяемого из полости рта)</t>
  </si>
  <si>
    <t>4.2.7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</si>
  <si>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</si>
  <si>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>4.2.8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</si>
  <si>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</si>
  <si>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>4.2.9</t>
  </si>
  <si>
    <t xml:space="preserve">Микроскопическое исследование спинномозговой жидкости на менингококк (Neisseria menningiditis) </t>
  </si>
  <si>
    <t>4.2.10</t>
  </si>
  <si>
    <t xml:space="preserve">Микробиологическое (культуральное)  исследование слизи и пленок с  миндалин на палочку дифтерии (Corinebacterium  diphtheriae)      </t>
  </si>
  <si>
    <t>4.2.11</t>
  </si>
  <si>
    <t xml:space="preserve">Микробиологическое (культуральное)  исследование слизи и пленок с  миндалин на палочку дифтерии (Corinebacterium  diphtheriae)      (с изучением биохимических свойств)    </t>
  </si>
  <si>
    <t>4.3</t>
  </si>
  <si>
    <t>Клиническая группа (с учетом регистрации анализов и приготовления питательных сред)</t>
  </si>
  <si>
    <t>Исследование мочи</t>
  </si>
  <si>
    <t>Микробиологическое (культуральное) исследование мочи на аэробные и  факультативно-анаэробные условно- патогенные микроорганизмы.</t>
  </si>
  <si>
    <t xml:space="preserve">Определение чувствительности микроорганизмов к  антимикробным химиотерапевтическим  препаратам  </t>
  </si>
  <si>
    <t>идентификация до вида:</t>
  </si>
  <si>
    <t>4.3.3</t>
  </si>
  <si>
    <t>Микробиологическое (культуральное) исследование мочи на аэробные и  факультативно-анаэробные условно- патогенные микроорганизмы (стафилококк)</t>
  </si>
  <si>
    <t>Определение чувствительности микроорганизмов к  антимикробным химиотерапевтическим  препаратам   (стафилококк)</t>
  </si>
  <si>
    <t>4.3.4</t>
  </si>
  <si>
    <t>Микробиологическое (культуральное) исследование мочи на аэробные и  факультативно-анаэробные условно- патогенные микроорганизмы (стрептококк, энтерококк)</t>
  </si>
  <si>
    <t>Определение чувствительности микроорганизмов к  антимикробным химиотерапевтическим  препаратам  (стрептококк, энтерококк)</t>
  </si>
  <si>
    <t>4.3.5</t>
  </si>
  <si>
    <t>Микробиологическое (культуральное) исследование мочи на аэробные и  факультативно-анаэробные условно- патогенные микроорганизмы (энтеробактерии)</t>
  </si>
  <si>
    <t>Определение чувствительности микроорганизмов к  антимикробным химиотерапевтическим  препаратам  (энтеробактерии)</t>
  </si>
  <si>
    <t>4.3.6</t>
  </si>
  <si>
    <t>Микробиологическое (культуральное) исследование мочи на аэробные и  факультативно-анаэробные условно- патогенные микроорганизмы (псевдомонады)</t>
  </si>
  <si>
    <t>Определение чувствительности микроорганизмов к  антимикробным химиотерапевтическим  препаратам  (псевдомонады)</t>
  </si>
  <si>
    <t>4.3.7</t>
  </si>
  <si>
    <t>Микробиологическое (культуральное) исследование мочи на аэробные и  факультативно-анаэробные условно- патогенные микроорганизмы (неферметирующие бактерии)</t>
  </si>
  <si>
    <t>Определение чувствительности микроорганизмов к  антимикробным химиотерапевтическим  препаратам  (неферметирующие бактерии)</t>
  </si>
  <si>
    <t>4.3.8</t>
  </si>
  <si>
    <t>Микробиологическое (культуральное) исследование осадка мочи на  дрожжевые грибы</t>
  </si>
  <si>
    <t>Исследование желчи</t>
  </si>
  <si>
    <t>4.4.1</t>
  </si>
  <si>
    <t>Микробиологическое (культуральное)  исследование желчи на аэробные и  факультативно - анаэробные микроорганизмы  (при отсутствии микроорганизмов)</t>
  </si>
  <si>
    <t>4.4.2</t>
  </si>
  <si>
    <t>Микробиологическое (культуральное)  исследование желчи на аэробные и  факультативно - анаэробные микроорганизмы  (с изучением морфологических свойств микроорганизмов)</t>
  </si>
  <si>
    <t>4.4.3</t>
  </si>
  <si>
    <t>Микробиологическое (культуральное)  исследование желчи на аэробные и  факультативно - анаэробные микроорганизмы  (стафилококк)</t>
  </si>
  <si>
    <t>Определение чувствительности микроорганизмов к антимикробным химиотерапевтическим  препаратам (стафилококк)</t>
  </si>
  <si>
    <t>4.4.4</t>
  </si>
  <si>
    <t>Микробиологическое (культуральное)  исследование желчи на аэробные и  факультативно - анаэробные микроорганизмы  (стрептококк, энтерококк)</t>
  </si>
  <si>
    <t>Определение чувствительности микроорганизмов к антимикробным химиотерапевтическим  препаратам (стрептококк, энтерококк)</t>
  </si>
  <si>
    <t>4.4.5</t>
  </si>
  <si>
    <t>Микробиологическое (культуральное)  исследование желчи на аэробные и  факультативно - анаэробные микроорганизмы  (энтеробактерии)</t>
  </si>
  <si>
    <t>Определение чувствительности микроорганизмов к антимикробным химиотерапевтическим  препаратам (энтеробактерии)</t>
  </si>
  <si>
    <t>4.4.6</t>
  </si>
  <si>
    <t>Микробиологическое (культуральное)  исследование желчи на аэробные и  факультативно - анаэробные микроорганизмы  (псевдомонады)</t>
  </si>
  <si>
    <t>Определение чувствительности микроорганизмов к антимикробным химиотерапевтическим  препаратам (псевдомонады)</t>
  </si>
  <si>
    <t>4.4.7</t>
  </si>
  <si>
    <t>Микробиологическое (культуральное)  исследование желчи на аэробные и  факультативно - анаэробные микроорганизмы  (неферметирующие бактерии)</t>
  </si>
  <si>
    <t>Определение чувствительности микроорганизмов к антимикробным химиотерапевтическим  препаратам (неферметирующие бактерии)</t>
  </si>
  <si>
    <t>4.4.8</t>
  </si>
  <si>
    <t>Микробиологическое (культуральное)  исследование желчи на аэробные и  факультативно - анаэробные микроорганизмы  (грибы рода Кандида)</t>
  </si>
  <si>
    <t>Определение чувствительности микроорганизмов к антимикробным химиотерапевтическим  препаратам (грибы рода Кандида)</t>
  </si>
  <si>
    <t>4.5</t>
  </si>
  <si>
    <t>Исследование отделяемого ран транссудатов, экссудатов</t>
  </si>
  <si>
    <t>Микробиологическое (культуральное)  исследование раневого отделяемого на аэробные и факультативно - анаэробные микроорганизмы  (при отсутствии микроорганизмов)</t>
  </si>
  <si>
    <t>Микробиологическое (культуральное)  исследование раневого отделяемого на аэробные и факультативно - анаэробные микроорганизмы   (с изучением  свойств микроорганизмов)</t>
  </si>
  <si>
    <t xml:space="preserve">Определение чувствительности микроорганизмов к антимикробным химиотерапевтическим  препаратам(с изучением морфологических свойств микроорганизмов) </t>
  </si>
  <si>
    <t>4.5.3</t>
  </si>
  <si>
    <t>Микробиологическое (культуральное)  исследование раневого отделяемого на аэробные и факультативно - анаэробные микроорганизмы  (стафилококк)</t>
  </si>
  <si>
    <t>4.5.4</t>
  </si>
  <si>
    <t>Микробиологическое (культуральное)  исследование раневого отделяемого на аэробные и факультативно - анаэробные микроорганизмы  (стрептококк, энтерококк)</t>
  </si>
  <si>
    <t>4.5.5</t>
  </si>
  <si>
    <t>Микробиологическое (культуральное)  исследование раневого отделяемого на аэробные и факультативно - анаэробные микроорганизмы  (энтеробактерии)</t>
  </si>
  <si>
    <t>4.5.6</t>
  </si>
  <si>
    <t>Микробиологическое (культуральное)  исследование раневого отделяемого на аэробные и факультативно - анаэробные микроорганизмы  (псевдомонады)</t>
  </si>
  <si>
    <t>4.5.7</t>
  </si>
  <si>
    <t>Микробиологическое (культуральное)  исследование раневого отделяемого на аэробные и факультативно - анаэробные микроорганизмы  (неферментирующие бактерии)</t>
  </si>
  <si>
    <t>Определение чувствительности микроорганизмов к антимикробным химиотерапевтическим  препаратам (неферментирующие бактерии)</t>
  </si>
  <si>
    <t>4.5.8</t>
  </si>
  <si>
    <t>Микробиологическое (культуральное)  исследование раневого отделяемого на грибы (дрожжевые, мицелиальные)</t>
  </si>
  <si>
    <t>Определение чувствительности микроорганизмов к антимикробным химиотерапевтическим  препаратам (грибы)</t>
  </si>
  <si>
    <t>Отделяемое половых органов</t>
  </si>
  <si>
    <t>4.6.1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</si>
  <si>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</si>
  <si>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>4.6.2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</si>
  <si>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</t>
  </si>
  <si>
    <t>Определение чувствительности микроорганизмов к антимикробным химиотерапевтическим  препаратам (с изучением микроорганизмов)</t>
  </si>
  <si>
    <t>4.6.3</t>
  </si>
  <si>
    <t>4.6.4</t>
  </si>
  <si>
    <t>Определение чувствительности микроорганизмов к антимикробным химиотерапевтическим  препаратам (стрептококк,энтерококк)</t>
  </si>
  <si>
    <t>4.6.5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</si>
  <si>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(энтеробактерии)</t>
  </si>
  <si>
    <t>4.6.6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</si>
  <si>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(псевдомонады)</t>
  </si>
  <si>
    <t>4.6.7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</si>
  <si>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(неферментирующие бактерии)</t>
  </si>
  <si>
    <t>4.6.8</t>
  </si>
  <si>
    <t>Микробиологическое (культуральное)  исследование влагалищного отделяемого  на дрожжевые грибы</t>
  </si>
  <si>
    <t>Определение чувствительности микроорганизмов к антимикробным химиотерапевтическим  препаратам (на дрожжевые грибы)</t>
  </si>
  <si>
    <t>Отделяемое глаз</t>
  </si>
  <si>
    <t>4.7.1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</si>
  <si>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 при отсутствии микроорганизмов)</t>
  </si>
  <si>
    <t>4.7.2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</si>
  <si>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 изучением морфологических свойств микроорганизмов)</t>
  </si>
  <si>
    <t>4.7.3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</si>
  <si>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(стафилококк)</t>
  </si>
  <si>
    <t>4.7.4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</si>
  <si>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(стрептококк, энтерококк)</t>
  </si>
  <si>
    <t>4.7.5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</si>
  <si>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(энтеробактерии)</t>
  </si>
  <si>
    <t>4.7.6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</si>
  <si>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(псевдомонады)</t>
  </si>
  <si>
    <t>Определение чувствительности микроорганизмов к антимикробным химиотерапевтическим  препаратам (псевдомонады);</t>
  </si>
  <si>
    <t>4.7.7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</si>
  <si>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(коринебактерии)</t>
  </si>
  <si>
    <t>Определение чувствительности микроорганизмов к антимикробным химиотерапевтическим  препаратам (коринебактерии)</t>
  </si>
  <si>
    <t>4.7.8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</si>
  <si>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(неферментирующие бактерии)</t>
  </si>
  <si>
    <t>4.7.9</t>
  </si>
  <si>
    <t>Микробиологическое (культуральное) исследование отделяемого конъюнктивы на грибы</t>
  </si>
  <si>
    <t>Определение чувствительности микроорганизмов к антимикробным химиотерапевтическим  препаратам (на грибы)</t>
  </si>
  <si>
    <t>4.8</t>
  </si>
  <si>
    <t>Отделяемое носоглотки, носа и уха</t>
  </si>
  <si>
    <t>Носоглотки</t>
  </si>
  <si>
    <t>4.8.1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</si>
  <si>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</si>
  <si>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4.8.2</t>
  </si>
  <si>
    <t>4.8.3</t>
  </si>
  <si>
    <t>Микробиологическое (культуральное) исследование отделяемого из ушей  на  аэробные и факультативно-анаэробные микроорганизмы</t>
  </si>
  <si>
    <t>4.8.4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</si>
  <si>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(стафилококк)</t>
  </si>
  <si>
    <t>Определение чувствительности микроорганизмов к антимикробным химиотерапевтическим  (стафилококк)</t>
  </si>
  <si>
    <t>4.8.5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</si>
  <si>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(стрептококк,энтерококк)</t>
  </si>
  <si>
    <t>4.8.6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</si>
  <si>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(энтеробактерии)</t>
  </si>
  <si>
    <t>4.8.7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</si>
  <si>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</t>
  </si>
  <si>
    <t>4.8.8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</si>
  <si>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(неферментирующие бактерии)</t>
  </si>
  <si>
    <t>4.8.9</t>
  </si>
  <si>
    <t>Микробиологическое (культуральное) исследование носоглоточных смывов на дрожжевые грибы</t>
  </si>
  <si>
    <t>4.8.10</t>
  </si>
  <si>
    <t xml:space="preserve">Микробиологическое (культуральное) исследование мокроты на аэробные и  факультативно-анаэробные микроорганизмы   </t>
  </si>
  <si>
    <t xml:space="preserve"> Микробиологическое (культуральное)  исследование мокроты на дрожжевые грибы (количестненый метод)</t>
  </si>
  <si>
    <t>4.8.11</t>
  </si>
  <si>
    <t>Определение чувствительности микроорганизмов к антимикробным химиотерапевтическим  препаратам диско-диффузионным методом</t>
  </si>
  <si>
    <t>4.8.12</t>
  </si>
  <si>
    <t>Фаготипирование стафилококков</t>
  </si>
  <si>
    <t>4.8.13</t>
  </si>
  <si>
    <t>4.9</t>
  </si>
  <si>
    <t>Носа</t>
  </si>
  <si>
    <t>4.9.1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</si>
  <si>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</si>
  <si>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4.9.2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</si>
  <si>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</t>
  </si>
  <si>
    <t>4.9.3</t>
  </si>
  <si>
    <t>4.9.4</t>
  </si>
  <si>
    <t>4.9.5</t>
  </si>
  <si>
    <t>4.9.6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</si>
  <si>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 </t>
  </si>
  <si>
    <t xml:space="preserve">Определение чувствительности микроорганизмов к антимикробным химиотерапевтическим  препаратам (псевдомонады) </t>
  </si>
  <si>
    <t>4.9.7</t>
  </si>
  <si>
    <t>4.9.8</t>
  </si>
  <si>
    <t>Определение чувствительности микроорганизмов к антимикробным химиотерапевтическим  препаратам (дрожжевые грибы)</t>
  </si>
  <si>
    <t>4.9.9</t>
  </si>
  <si>
    <t xml:space="preserve">Микробиологическое (культуральное) исследование мокроты на аэробные и  факультативно-анаэробные микроорганизмы   (количественный метод)  </t>
  </si>
  <si>
    <t>4.9.10</t>
  </si>
  <si>
    <t>4.9.11</t>
  </si>
  <si>
    <t>4.9.12</t>
  </si>
  <si>
    <t>4.10</t>
  </si>
  <si>
    <t>Исследование крови</t>
  </si>
  <si>
    <t>4.10.1</t>
  </si>
  <si>
    <t xml:space="preserve">Микробиологическое (культуральное)  исследование крови на стерильность </t>
  </si>
  <si>
    <t>4.11</t>
  </si>
  <si>
    <t>Исследованиие крови на стерильность при выделении микроорганизмов:</t>
  </si>
  <si>
    <t>4.11.1</t>
  </si>
  <si>
    <t>Микробиологическое (культуральное)  исследование крови на стерильность (стафилококк)</t>
  </si>
  <si>
    <t>4.11.2</t>
  </si>
  <si>
    <t>Микробиологическое (культуральное)  исследование крови на стерильность (стрептококк,энтерококк)</t>
  </si>
  <si>
    <t>4.11.3</t>
  </si>
  <si>
    <t>Микробиологическое (культуральное)  исследование крови на стерильность (энтеробактерии)</t>
  </si>
  <si>
    <t>4.11.4</t>
  </si>
  <si>
    <t>Микробиологическое (культуральное)  исследование крови на стерильность (псевдомонады)</t>
  </si>
  <si>
    <t>4.11.5</t>
  </si>
  <si>
    <t>Микробиологическое (культуральное)  исследование крови на стерильность (неферментирующие бактерии)</t>
  </si>
  <si>
    <t>4.11.6</t>
  </si>
  <si>
    <t xml:space="preserve">Микробиологическое (культуральное) исследование крови на дрожжевые грибы    </t>
  </si>
  <si>
    <t>4.12</t>
  </si>
  <si>
    <t>Исследование крови на сальмонелез</t>
  </si>
  <si>
    <t>4.12.1</t>
  </si>
  <si>
    <t>Микробиологическое (культуральное) исследование крови на тифо- паратифозную группу микроорганизмов  (без отбора колоний)</t>
  </si>
  <si>
    <t>Определение чувствительности микроорганизмов к антимикробным химиотерапевтическим  препаратам (без отбора колоний)</t>
  </si>
  <si>
    <t>4.12.2</t>
  </si>
  <si>
    <t>Микробиологическое (культуральное) исследование крови на тифо- паратифозную группу микроорганизмов  (с отбором колоний на среду Олькеницкого)</t>
  </si>
  <si>
    <t>Определение чувствительности микроорганизмов к антимикробным химиотерапевтическим  препаратам (с отбором колоний на среду Олькеницкого)</t>
  </si>
  <si>
    <t>4.12.3</t>
  </si>
  <si>
    <t>Микробиологическое (культуральное) исследование крови на тифо- паратифозную группу микроорганизмов  (идентификации до вида)</t>
  </si>
  <si>
    <t>Определение чувствительности микроорганизмов к антимикробным химиотерапевтическим  препаратам(идентификации до вида)</t>
  </si>
  <si>
    <t>4.12.4</t>
  </si>
  <si>
    <t xml:space="preserve">Микробиологическое (культуральное)  исследование раневого отделяемого на аэробные и факультативно - анаэробные микроорганизмы   (исследование материала при аутопсии (1 проба)) </t>
  </si>
  <si>
    <t>4.13</t>
  </si>
  <si>
    <t>Серологические исследования (с учетом регистрации анализа и приготовления питательных сред)</t>
  </si>
  <si>
    <t>4.13.1</t>
  </si>
  <si>
    <t xml:space="preserve">Определение антител к сальммонеле кишечной (Salmonella enterica) в крови </t>
  </si>
  <si>
    <t>4.13.2</t>
  </si>
  <si>
    <t>Определение антител к бруцеллам (Brucella spp) в реакции агглютинации Хеддельсона</t>
  </si>
  <si>
    <t>4.13.3</t>
  </si>
  <si>
    <t>Определение антител к бруцеллам (Brucella spp) в реакции агглютинации Райта</t>
  </si>
  <si>
    <t>4.13.4</t>
  </si>
  <si>
    <t>Определение антител к сальмонелле паратифа А (Salmonella paratyphy A) в крови</t>
  </si>
  <si>
    <t>5.</t>
  </si>
  <si>
    <t>Иммунологические исследования</t>
  </si>
  <si>
    <t>Взятие крови из периферической вены</t>
  </si>
  <si>
    <t>5.2</t>
  </si>
  <si>
    <t>Определение антител к бруцеллам (Brucella spp.) в крови</t>
  </si>
  <si>
    <t>Исследование уровня иммуноглобулинов в крови</t>
  </si>
  <si>
    <t>5.4</t>
  </si>
  <si>
    <t>Исследование популяций лимфоцитов</t>
  </si>
  <si>
    <t>5.5</t>
  </si>
  <si>
    <t>Исследование уровня 17-гидроксипрогестерона в крови</t>
  </si>
  <si>
    <t>5.6</t>
  </si>
  <si>
    <t>Определение содержания антител к антигенам ядра клетки и ДНК</t>
  </si>
  <si>
    <t>5.7</t>
  </si>
  <si>
    <t>Исследование уровня инсулиноподобного ростового фактора I в крови</t>
  </si>
  <si>
    <t>5.8</t>
  </si>
  <si>
    <t>Исследование уровня циркулирующих иммунных комплексов в крови</t>
  </si>
  <si>
    <t>5.9</t>
  </si>
  <si>
    <t>Определение антител классов М, G (IgM, IgG) к вирусу иммунодефицита человека ВИЧ-1 (Human immunodeficiency virus HIV 1) в крови</t>
  </si>
  <si>
    <t>5.10</t>
  </si>
  <si>
    <t>Определение антител классов М, G (IgM, IgG) к вирусу иммунодефицита человека ВИЧ-2 (Human immunodeficiency virus HIV 2) в крови</t>
  </si>
  <si>
    <t>5.11</t>
  </si>
  <si>
    <t xml:space="preserve">Определение антител классов A, M, G (IgA, IgM, IgG) к   хламидии пневмонии (Chlamidia pheumoniae) в крови    </t>
  </si>
  <si>
    <t xml:space="preserve">Определение антител к   хламидии трахоматис (Chlamydia trachomatis) в крови  </t>
  </si>
  <si>
    <t>5.12</t>
  </si>
  <si>
    <t xml:space="preserve">Определение антител классов M, G (IgM, IgG) к  цитомегаловирусу (Cytomegalovirus) в крови             </t>
  </si>
  <si>
    <t>5.13</t>
  </si>
  <si>
    <t>Определение антител к вирусу    простого герпеса (Herpes simplex virus) в крови</t>
  </si>
  <si>
    <t>5.14</t>
  </si>
  <si>
    <t xml:space="preserve">Определение антител классов M, G (IgM, IgG) к  микоплазме пневмонии (Mycoplasma pheumoniae) в крови         </t>
  </si>
  <si>
    <t>Определение антител класса G (Ig G) к   Mycoplasma hominis в крови*</t>
  </si>
  <si>
    <t>5.15</t>
  </si>
  <si>
    <t xml:space="preserve">Определение антител к грибам рода кандида (Candida spp.) в крови*          </t>
  </si>
  <si>
    <t>5.16</t>
  </si>
  <si>
    <t xml:space="preserve"> Определение антител к грибам рода аспергиллы (Aspergillus spp.) в крови           </t>
  </si>
  <si>
    <t>5.17</t>
  </si>
  <si>
    <t xml:space="preserve">Определение основных групп крови (A, B, 0) </t>
  </si>
  <si>
    <t>5.18</t>
  </si>
  <si>
    <t xml:space="preserve">Определение резус-принадлежности   </t>
  </si>
  <si>
    <t>5.19</t>
  </si>
  <si>
    <t xml:space="preserve"> Комплекс исследований для выявления аллергена </t>
  </si>
  <si>
    <t>5.20</t>
  </si>
  <si>
    <t>Реакция торможения миграции лейкоцитов с лекарственными препаратами (до 5 препаратов)*</t>
  </si>
  <si>
    <t>5.21</t>
  </si>
  <si>
    <t>Реакция торможения лейкоцитов с лекарственными препаратами (до 10 препаратов)*</t>
  </si>
  <si>
    <t>5.22</t>
  </si>
  <si>
    <t>Определение аллергенспецифических ИГЕ: на бытовые аллергены, на пищевые аллергены, пыльцевые аллергены*</t>
  </si>
  <si>
    <t>5.23</t>
  </si>
  <si>
    <t>Определение аллергенспецифических ИГЕ: на бытовые аллергены*</t>
  </si>
  <si>
    <t>5.24</t>
  </si>
  <si>
    <t>Определение аллергенспецифических ИГЕ:  на пищевые аллергены*</t>
  </si>
  <si>
    <t>5.25</t>
  </si>
  <si>
    <t>Определение аллергенспецифических ИГЕ:  пыльцевые аллергены*</t>
  </si>
  <si>
    <t>5.26</t>
  </si>
  <si>
    <t>Определение интерлейкина1 в сыворотке крови*</t>
  </si>
  <si>
    <t>5.27</t>
  </si>
  <si>
    <t>Определение интерлейкина 4 в сыворотке крови*</t>
  </si>
  <si>
    <t>5.28</t>
  </si>
  <si>
    <t>Определение интерлейкина 6 в сыворотке крови*</t>
  </si>
  <si>
    <t>5.29</t>
  </si>
  <si>
    <t>Определение интерлейкина 8 в сыворотке крови</t>
  </si>
  <si>
    <t>5.30</t>
  </si>
  <si>
    <t>Исследование фактора некроза опухоли в сыворотке крови</t>
  </si>
  <si>
    <t>5.31</t>
  </si>
  <si>
    <t>Исследование макрофагальной активности</t>
  </si>
  <si>
    <t>5.32</t>
  </si>
  <si>
    <t>Определение HLA-антигенов (локус А )</t>
  </si>
  <si>
    <t>5.33</t>
  </si>
  <si>
    <t>Определение HLA-антигенов (локус В )</t>
  </si>
  <si>
    <t>5.34</t>
  </si>
  <si>
    <t>Определение HLA-антигенов (локус DRB1 )</t>
  </si>
  <si>
    <t>5.35</t>
  </si>
  <si>
    <t>Определение HLA-антигенов (типирование  локуса  DQB1, высокое разрешение)</t>
  </si>
  <si>
    <t>5.36</t>
  </si>
  <si>
    <t>Исследование антилейкоцитарных антител в крови ( I класса)</t>
  </si>
  <si>
    <t>5.37</t>
  </si>
  <si>
    <t>Исследование антилейкоцитарных антител в крови  (II класса)</t>
  </si>
  <si>
    <t>5.38</t>
  </si>
  <si>
    <t>Исследование антилейкоцитарных антител в крови  (скрининг)</t>
  </si>
  <si>
    <t>5.39</t>
  </si>
  <si>
    <t xml:space="preserve">Определение содержания антитромбоцитарных антител        </t>
  </si>
  <si>
    <t>5.40.1</t>
  </si>
  <si>
    <t>Определение антител класса G к коронавирусу SARS-CoV-2 (COVID-19) методом иммуноферментного анализа</t>
  </si>
  <si>
    <t>5.40.2</t>
  </si>
  <si>
    <t>Определение антител класса M к коронавирусу SARS-CoV-2 (COVID-19) методом иммуноферментного анализа</t>
  </si>
  <si>
    <t>5.40.3</t>
  </si>
  <si>
    <t>Определение суммарных антител (М + G) к коронавирусу SARS-CoV-2 (COVID-19) методом иммуноферментного анализа</t>
  </si>
  <si>
    <t>5.40.4</t>
  </si>
  <si>
    <t>Определение антигена SARS-cov-2 методом иммунохроматографического анализа</t>
  </si>
  <si>
    <t>Исследование биологического материала методом ПЦР</t>
  </si>
  <si>
    <t>5.41</t>
  </si>
  <si>
    <t>Полимеразноцепная реакция -анализ выделения ДНК в реальном времени</t>
  </si>
  <si>
    <t>5.42</t>
  </si>
  <si>
    <t>Определение ДНК вируса простого герпеса 1 и 2 типов (Herpes simplex virus types 1, 2) методом ПЦР в крови, качественное исследование (единичное)</t>
  </si>
  <si>
    <t>5.43</t>
  </si>
  <si>
    <t>Определение ДНК вируса простого герпеса 1 и 2 типов (Herpes simplex virus types 1, 2) методом ПЦР в крови, качественное исследование (не менее 5-ти показателей)</t>
  </si>
  <si>
    <t>5.44</t>
  </si>
  <si>
    <t>Определение ДНК хламидии трахоматис (Chlamydia trachomatis) в отделяемом слизистых оболочек женских половых органов методом ПЦР (единичное)</t>
  </si>
  <si>
    <t>5.45</t>
  </si>
  <si>
    <t>Определение ДНК хламидии трахоматис (Chlamydia trachomatis) в отделяемом слизистых оболочек женских половых органов методом ПЦР (не менее 5-ти показателей)</t>
  </si>
  <si>
    <t>5.46</t>
  </si>
  <si>
    <t>Определение ДНК уреаплазм (Ureaplasma spp.) в отделяемом слизистых оболочек женских половых органов методом ПЦР, качественное исследование (единичное)</t>
  </si>
  <si>
    <t>5.47</t>
  </si>
  <si>
    <t>Определение ДНК уреаплазм (Ureaplasma spp.) в отделяемом слизистых оболочек женских половых органов методом ПЦР, качественное исследование (не менее 5-ти показателей)</t>
  </si>
  <si>
    <t>5.48</t>
  </si>
  <si>
    <t>Определение ДНК микоплазмы гениталиум (Mycoplasma genitalium) в отделяемом слизистых оболочек женских половых органов методом ПЦР (единичное)</t>
  </si>
  <si>
    <t>5.49</t>
  </si>
  <si>
    <t>Определение ДНК микоплазмы гениталиум (Mycoplasma genitalium) в отделяемом слизистых оболочек женских половых органов методом ПЦР (не менее 5-ти показателей)</t>
  </si>
  <si>
    <t>5.50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</si>
  <si>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(единичное)</t>
  </si>
  <si>
    <t>5.51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</si>
  <si>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(не менее 5-ти показателей)</t>
  </si>
  <si>
    <t>5.52</t>
  </si>
  <si>
    <t>Определение ДНК цитомегаловируса (Cytomegalovirus) в отделяемом из цервикального канала методом ПЦР, качественное исследование (единичное)</t>
  </si>
  <si>
    <t>5.53</t>
  </si>
  <si>
    <t>Определение ДНК цитомегаловируса (Cytomegalovirus) в отделяемом из цервикального канала методом ПЦР, качественное исследование (не менее 5-ти показателей)</t>
  </si>
  <si>
    <t>5.54</t>
  </si>
  <si>
    <t>Определение ДНК гарднереллы вагиналис (Gadnerella vaginalis) во влагалищном отделяемом методом ПЦР (единичное)</t>
  </si>
  <si>
    <t>5.55</t>
  </si>
  <si>
    <t>Определение ДНК гарднереллы вагиналис (Gadnerella vaginalis) во влагалищном отделяемом методом ПЦР (не менее 5-ти показателей)</t>
  </si>
  <si>
    <t>5.56</t>
  </si>
  <si>
    <t>Определение ДНК токсоплазмы (Toxoplasma gondii) методом ПЦР в периферической и пуповинной крови (единичное)</t>
  </si>
  <si>
    <t>5.57</t>
  </si>
  <si>
    <t>Определение ДНК токсоплазмы (Toxoplasma gondii) методом ПЦР в периферической и пуповинной крови (не менее 5-ти показателей)</t>
  </si>
  <si>
    <t>5.58</t>
  </si>
  <si>
    <t>Определение ДНК Candida albicans в отделяемом слизистых оболочек женских половых органов методом ПЦР, качественное исследование (единичное)*</t>
  </si>
  <si>
    <t>5.59</t>
  </si>
  <si>
    <t>Определение ДНК Candida albicans в отделяемом слизистых оболочек женских половых органов методом ПЦР, качественное исследование (не менее 5-ти показателей)*</t>
  </si>
  <si>
    <t>5.60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</si>
  <si>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(единичное)</t>
  </si>
  <si>
    <t>5.61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</si>
  <si>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(не менее 5-ти показателей)</t>
  </si>
  <si>
    <t>5.62</t>
  </si>
  <si>
    <t>Молекулярно-биологическое исследование крови на вирус Эпштейна-Барра (Epstein - Barr virus)</t>
  </si>
  <si>
    <t>5.63</t>
  </si>
  <si>
    <t xml:space="preserve">Определение антител к геликобактеру пилори    (Helicobacter pylori) в крови                 </t>
  </si>
  <si>
    <t>5.64</t>
  </si>
  <si>
    <t xml:space="preserve">Определение антигена  (HbeAg) вируса гепатита B (Hepatitis B virus) в крови   </t>
  </si>
  <si>
    <t>5.65</t>
  </si>
  <si>
    <t xml:space="preserve">Определение антител классов к ядерному  антигену (HbcAg )  вируса гепатита В ( Hepatitis B  virus) в крови  </t>
  </si>
  <si>
    <t>5.66</t>
  </si>
  <si>
    <t>Определение суммарных антител классов М и G (anti-HCV IgG и anti-HCV IgM) к вирусу гепатита С (Hepatitis С virus) в крови</t>
  </si>
  <si>
    <t>5.67</t>
  </si>
  <si>
    <t>Определение антител к вирусу гепатита А (Hepatitus A virus) в крови</t>
  </si>
  <si>
    <t>5.68</t>
  </si>
  <si>
    <t xml:space="preserve">Определение антител к вирусу гепатита D (Hepatitus D virus) в крови </t>
  </si>
  <si>
    <t>5.69</t>
  </si>
  <si>
    <t>Определение антигена  ротавируса в крови (обнаружение антигена ротавируса (аденовируса) к копрофильтрате)*</t>
  </si>
  <si>
    <t>5.70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</si>
  <si>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</si>
  <si>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</si>
  <si>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5.71</t>
  </si>
  <si>
    <t>Выявление РНК вируса гриппа А  (virus Influenza A H1N1 swi)</t>
  </si>
  <si>
    <t>5.72</t>
  </si>
  <si>
    <t>6.</t>
  </si>
  <si>
    <t>Биохимические исследования</t>
  </si>
  <si>
    <t>Исследование уровня липопротеинов  очень  низкой плотности*</t>
  </si>
  <si>
    <t>Определение альбумин/глобулинового соотношения в крови</t>
  </si>
  <si>
    <t>6.3</t>
  </si>
  <si>
    <t>Исследование уровня общего глобулина в крови*</t>
  </si>
  <si>
    <t>6.4</t>
  </si>
  <si>
    <t xml:space="preserve">Исследование уровня лекарственных препаратов в крови (циклоспорин)   </t>
  </si>
  <si>
    <t>6.5</t>
  </si>
  <si>
    <t xml:space="preserve">Исследование уровня лекарственных препаратов в крови (такролимус)   </t>
  </si>
  <si>
    <t>7.</t>
  </si>
  <si>
    <t>Ультразвуковое исследование экспертного уровня</t>
  </si>
  <si>
    <t>7.1</t>
  </si>
  <si>
    <t>Пункция поверхностных органов под контролем УЗИ (щитовидной железы, мягких тканей, молочной железы)</t>
  </si>
  <si>
    <t>7.2</t>
  </si>
  <si>
    <t xml:space="preserve">Ультразвуковое исследование лимфатических узлов (одна анатомическая зона) </t>
  </si>
  <si>
    <t>7.3</t>
  </si>
  <si>
    <t>Ультразвуковое исследование матки и придатков трансабдоминальное</t>
  </si>
  <si>
    <t>7.4</t>
  </si>
  <si>
    <t xml:space="preserve">Ультразвуковое исследование молочных желез </t>
  </si>
  <si>
    <t>7.5</t>
  </si>
  <si>
    <t xml:space="preserve">Ультразвуковое исследование мочеточников </t>
  </si>
  <si>
    <t>7.6</t>
  </si>
  <si>
    <t xml:space="preserve">Ультразвуковое исследование органов мошонки  </t>
  </si>
  <si>
    <t>7.7</t>
  </si>
  <si>
    <t xml:space="preserve">Ультразвуковое исследование мягких тканей (одна анатомическая зона) </t>
  </si>
  <si>
    <t>7.8</t>
  </si>
  <si>
    <t>Ультразвуковое исследование орбиты с допплеграфией</t>
  </si>
  <si>
    <t>7.9</t>
  </si>
  <si>
    <t xml:space="preserve">Ультразвуковое исследование орбиты </t>
  </si>
  <si>
    <t>7.10</t>
  </si>
  <si>
    <t xml:space="preserve">Комплексное ультразвуковое исследование внутренних    органов </t>
  </si>
  <si>
    <t>7.11</t>
  </si>
  <si>
    <t>Ультразвуковое исследование плевральной полости</t>
  </si>
  <si>
    <t>7.12</t>
  </si>
  <si>
    <t>Ультразвуковое исследование простаты</t>
  </si>
  <si>
    <t>7.13</t>
  </si>
  <si>
    <t>Ультразвуковое исследование селезенки</t>
  </si>
  <si>
    <t>7.14</t>
  </si>
  <si>
    <t xml:space="preserve">Ультразвуковое исследование щитовидной железы и паращитовидных желез         </t>
  </si>
  <si>
    <t>7.15</t>
  </si>
  <si>
    <t>Ультразвуковое исследование сустава</t>
  </si>
  <si>
    <t>7.16</t>
  </si>
  <si>
    <t xml:space="preserve">Ультразвуковое исследование вилочковой железы           </t>
  </si>
  <si>
    <t>7.17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</si>
  <si>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</si>
  <si>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7.18</t>
  </si>
  <si>
    <t xml:space="preserve">Ультразвуковое исследование головного мозга новорожденного на оборудовании экспертного класса             </t>
  </si>
  <si>
    <t>7.19</t>
  </si>
  <si>
    <t xml:space="preserve">Ультразвуковая денситометрия                            </t>
  </si>
  <si>
    <t>7.20</t>
  </si>
  <si>
    <t>Ультразвуковое исследование желудка с определением моторной функции</t>
  </si>
  <si>
    <t>7.21</t>
  </si>
  <si>
    <t xml:space="preserve">Ультразвуковое исследование желчного пузыря с определением его сократимости                           </t>
  </si>
  <si>
    <t>7.22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</si>
  <si>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</si>
  <si>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7.23</t>
  </si>
  <si>
    <t>Ультразвуковое исследование печени аппаратом "Фиброскан"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</si>
  <si>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</si>
  <si>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</si>
  <si>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</si>
  <si>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</si>
  <si>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</si>
  <si>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</si>
  <si>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</si>
  <si>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</si>
  <si>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</si>
  <si>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</si>
  <si>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</si>
  <si>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</si>
  <si>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</si>
  <si>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</si>
  <si>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</si>
  <si>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</si>
  <si>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</si>
  <si>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</si>
  <si>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</si>
  <si>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</si>
  <si>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</si>
  <si>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</si>
  <si>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</si>
  <si>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</si>
  <si>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</si>
  <si>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</si>
  <si>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</si>
  <si>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7.51</t>
  </si>
  <si>
    <t>7.52</t>
  </si>
  <si>
    <t>7.53</t>
  </si>
  <si>
    <t>7.54</t>
  </si>
  <si>
    <t>7.55</t>
  </si>
  <si>
    <t>7.56</t>
  </si>
  <si>
    <t>7.57</t>
  </si>
  <si>
    <t>7.58</t>
  </si>
  <si>
    <t>8.</t>
  </si>
  <si>
    <t xml:space="preserve"> Функциональная  диагностика</t>
  </si>
  <si>
    <t>8.1</t>
  </si>
  <si>
    <t xml:space="preserve">Велоэргометрия </t>
  </si>
  <si>
    <t>8.2</t>
  </si>
  <si>
    <t>Вызванные потенциалы мозга зрительные</t>
  </si>
  <si>
    <t>8.3</t>
  </si>
  <si>
    <t>Вызванные потенциалы  мозга слуховые</t>
  </si>
  <si>
    <t>8.4</t>
  </si>
  <si>
    <t>Вызванные потенциалы мозга сомотосенсорные</t>
  </si>
  <si>
    <t>8.5</t>
  </si>
  <si>
    <t>Исследование функций внешнего дыхания (спирография) с определением петли "поток-объем"</t>
  </si>
  <si>
    <t>8.6</t>
  </si>
  <si>
    <t>Капилляроскопия</t>
  </si>
  <si>
    <t>8.7</t>
  </si>
  <si>
    <t>Реовазография</t>
  </si>
  <si>
    <t>8.8</t>
  </si>
  <si>
    <t>Реогепатография</t>
  </si>
  <si>
    <t>8.9</t>
  </si>
  <si>
    <t>Реоэнцефалография (РЭГ)</t>
  </si>
  <si>
    <t>8.10</t>
  </si>
  <si>
    <t>Спирографическая проба провакационная с дозированной физической нагрузкой</t>
  </si>
  <si>
    <t>8.11</t>
  </si>
  <si>
    <t>Исследование дыхательных объемов с применением лекарственных препаратов</t>
  </si>
  <si>
    <t>8.12</t>
  </si>
  <si>
    <t>Стресс-эхокардиография</t>
  </si>
  <si>
    <t>8.13</t>
  </si>
  <si>
    <t xml:space="preserve">Суточное мониторирование артериального давления </t>
  </si>
  <si>
    <t>8.14</t>
  </si>
  <si>
    <t>Тетраполярная грудная реография (ТПГР)</t>
  </si>
  <si>
    <t>8.15</t>
  </si>
  <si>
    <t>Ультразвуковая допплерография (УЗДГ) экстракраниальных и транскраниальных сосудов головы</t>
  </si>
  <si>
    <t>8.16</t>
  </si>
  <si>
    <t>Фармакологические ЭКГ-пробы</t>
  </si>
  <si>
    <t>8.17</t>
  </si>
  <si>
    <t>Холтеровское мониторирование сердечного ритма (ХМ-ЭКГ)</t>
  </si>
  <si>
    <t>8.18</t>
  </si>
  <si>
    <t>Чрезпищеводная электрофизио-логическое исследование тестирование эффективности антиаритмической терапии</t>
  </si>
  <si>
    <t>8.19</t>
  </si>
  <si>
    <t>Чрезпищеводное электрофизио-логическое исследование на выявление ИБС</t>
  </si>
  <si>
    <t>8.20</t>
  </si>
  <si>
    <t>Чрезпищеводное электрофизио-логическое исследование на выявление ПТ</t>
  </si>
  <si>
    <t>8.21</t>
  </si>
  <si>
    <t>Чрезпищеводное электрофизио-логическое исследование на выявление СССУ</t>
  </si>
  <si>
    <t>8.22</t>
  </si>
  <si>
    <t>ЭКГ, запись и расшифровка</t>
  </si>
  <si>
    <t>8.23</t>
  </si>
  <si>
    <t>Электрокардиография с физическими упражнениями</t>
  </si>
  <si>
    <t>8.24</t>
  </si>
  <si>
    <t>Регистрация электрической активности проводящей системы сердца</t>
  </si>
  <si>
    <t>8.25</t>
  </si>
  <si>
    <t>ЭКГ, расшифровка</t>
  </si>
  <si>
    <t>8.26</t>
  </si>
  <si>
    <t>Электронейромиография - скорость проведения импульса (СПИ)</t>
  </si>
  <si>
    <t>8.27</t>
  </si>
  <si>
    <t>Электромиография  игольчатая</t>
  </si>
  <si>
    <t>8.28</t>
  </si>
  <si>
    <t>Электромиография  поверхностная</t>
  </si>
  <si>
    <t>8.29</t>
  </si>
  <si>
    <t>Электронейромиография - определение F-волны</t>
  </si>
  <si>
    <t>8.30</t>
  </si>
  <si>
    <t>Электронейромиография - ритмическая стимуляция</t>
  </si>
  <si>
    <t>8.31</t>
  </si>
  <si>
    <t>Электроэнцефалография</t>
  </si>
  <si>
    <t>8.32</t>
  </si>
  <si>
    <t>Эхоэнцефалография</t>
  </si>
  <si>
    <t>8.33</t>
  </si>
  <si>
    <t xml:space="preserve">Капнометрия </t>
  </si>
  <si>
    <t>8.34</t>
  </si>
  <si>
    <t>ЭКГ высоких разрешений -поздние потенциалы желудочков ППЖ</t>
  </si>
  <si>
    <t>8.35</t>
  </si>
  <si>
    <t>Дисперсия  QT</t>
  </si>
  <si>
    <t>8.36</t>
  </si>
  <si>
    <t>Пульсоксиметрия</t>
  </si>
  <si>
    <t>8.37</t>
  </si>
  <si>
    <t>Транскраниальное дуплексное сканирование</t>
  </si>
  <si>
    <t>8.38</t>
  </si>
  <si>
    <t>Вариабельность ритма сердца (при короткой записи ЭКГ с ортостатической пробой)</t>
  </si>
  <si>
    <t>8.39</t>
  </si>
  <si>
    <t>Вариабельность ритма сердца (при короткой записи ЭКГ с кардиоваскулярными тестами)</t>
  </si>
  <si>
    <t>8.40</t>
  </si>
  <si>
    <t>Тредмил - тест</t>
  </si>
  <si>
    <t>8.41</t>
  </si>
  <si>
    <t>Электроэнцефалография с видеомониторингом</t>
  </si>
  <si>
    <t>8.42</t>
  </si>
  <si>
    <t>Бифункциональное мониторирование ЭКГ и АД</t>
  </si>
  <si>
    <t>8.43</t>
  </si>
  <si>
    <t>Пункция щитовидной или паращитовидной железы под контролем ультразвукового исследования</t>
  </si>
  <si>
    <t>9.</t>
  </si>
  <si>
    <t>Коррекционные курсы логопеда-дефектолога</t>
  </si>
  <si>
    <t xml:space="preserve">Медико-логопедическая процедура при дизартрии                                                                 </t>
  </si>
  <si>
    <t>Медико-логопедическая процедура при дисфагии</t>
  </si>
  <si>
    <t>9.3</t>
  </si>
  <si>
    <t xml:space="preserve">Медико-логопедическая процедура при дислалии (функциональной или механической)           </t>
  </si>
  <si>
    <t>10.</t>
  </si>
  <si>
    <t xml:space="preserve">Отоларингологическое отделение </t>
  </si>
  <si>
    <t>Игровая аудиометрия</t>
  </si>
  <si>
    <t xml:space="preserve">Импедансометрия (2 уха)                                 </t>
  </si>
  <si>
    <t>Инстилляция в лакуны нёбных миндалин лекарственных средств (лекарственным раствором фурацилин) (1 процедура)</t>
  </si>
  <si>
    <t>Инстилляция лекарственных веществ в гортань</t>
  </si>
  <si>
    <t>10.5</t>
  </si>
  <si>
    <t>Продувание слуховой трубы</t>
  </si>
  <si>
    <t>11.</t>
  </si>
  <si>
    <t>Урологическое отделение</t>
  </si>
  <si>
    <t>11.1</t>
  </si>
  <si>
    <t xml:space="preserve">Инстилляция мочевого пузыря                             </t>
  </si>
  <si>
    <t>11.2</t>
  </si>
  <si>
    <t xml:space="preserve">Синехиотомия по Омбредану                               </t>
  </si>
  <si>
    <t>11.3</t>
  </si>
  <si>
    <t xml:space="preserve">Уретроскопия                                            </t>
  </si>
  <si>
    <t>11.4</t>
  </si>
  <si>
    <t xml:space="preserve">Цистоскопия                                             </t>
  </si>
  <si>
    <t>11.5</t>
  </si>
  <si>
    <t xml:space="preserve">Цистография                           </t>
  </si>
  <si>
    <t>12.</t>
  </si>
  <si>
    <t>Исследования в офтальмологии</t>
  </si>
  <si>
    <t>12.1</t>
  </si>
  <si>
    <t xml:space="preserve">Биомикроскопия глаза                                    </t>
  </si>
  <si>
    <t>12.2</t>
  </si>
  <si>
    <t>Исследование глазного дна (прямая и обратная связь на два глаза)</t>
  </si>
  <si>
    <t>12.3</t>
  </si>
  <si>
    <t xml:space="preserve">Определение остроты зрения                              </t>
  </si>
  <si>
    <t>12.4</t>
  </si>
  <si>
    <t xml:space="preserve">Определение характера зрения                           </t>
  </si>
  <si>
    <t>12.5</t>
  </si>
  <si>
    <t xml:space="preserve">Подбор очков простых                                   </t>
  </si>
  <si>
    <t>12.6</t>
  </si>
  <si>
    <t xml:space="preserve">Рефрактометрия                                          </t>
  </si>
  <si>
    <t>12.7</t>
  </si>
  <si>
    <t xml:space="preserve">Тонометрия глаза                                        </t>
  </si>
  <si>
    <t>13.</t>
  </si>
  <si>
    <t>Операции в офтальмологии</t>
  </si>
  <si>
    <t>13.1</t>
  </si>
  <si>
    <t>Зондирование слезно-носового  канала</t>
  </si>
  <si>
    <t>13.2</t>
  </si>
  <si>
    <t>Операция: по поводу косоглазия (рецессия/резекция) (одна мышца)</t>
  </si>
  <si>
    <t>13.3</t>
  </si>
  <si>
    <t xml:space="preserve">Склеропластика                                          </t>
  </si>
  <si>
    <t>14.</t>
  </si>
  <si>
    <t>Коронарография</t>
  </si>
  <si>
    <t>14.1</t>
  </si>
  <si>
    <t>15.</t>
  </si>
  <si>
    <t>Гистологические исследования **</t>
  </si>
  <si>
    <t>15.1</t>
  </si>
  <si>
    <t>15.2</t>
  </si>
  <si>
    <t>15.3</t>
  </si>
  <si>
    <t>15.4</t>
  </si>
  <si>
    <t>15.5</t>
  </si>
  <si>
    <t>15.6</t>
  </si>
  <si>
    <t>Исследования материала желудка на наличие геликобактера</t>
  </si>
  <si>
    <t>15.7</t>
  </si>
  <si>
    <t>Консультация готовых гистологических препаратов   I-V категории</t>
  </si>
  <si>
    <t>16.</t>
  </si>
  <si>
    <t>16.1</t>
  </si>
  <si>
    <t>Компьютерная томография верхней конечности (взрослые/дети)</t>
  </si>
  <si>
    <t>1 198,14 / 1 198,14</t>
  </si>
  <si>
    <t>16.2</t>
  </si>
  <si>
    <t>Компьютерная томография верхней конечности с внутривенным болюсным контрастированием (взрослые/дети)</t>
  </si>
  <si>
    <t>4 261,54 / 3682,14</t>
  </si>
  <si>
    <t>Компьютерная томография нижней конечности (взрослые/дети)</t>
  </si>
  <si>
    <t>Компьютерная томография нижней конечности с внутривенным болюсным контрастированием (взрослые/дети)</t>
  </si>
  <si>
    <t>4 261,54 / 3 682,14</t>
  </si>
  <si>
    <t>16.5</t>
  </si>
  <si>
    <t>Компьютерная томография позвоночника (один отдел) (взрослые/дети)</t>
  </si>
  <si>
    <t>2 522,55 / 2 522,55</t>
  </si>
  <si>
    <t>16.6</t>
  </si>
  <si>
    <t>Компьютерная томография позвоночника с внутривенным контрастированием (один отдел) (взрослые/дети)</t>
  </si>
  <si>
    <t xml:space="preserve"> 5 564,71 / 4 736,32</t>
  </si>
  <si>
    <t>16.7</t>
  </si>
  <si>
    <t>Компьютерная томография сустава (взрослые/дети)</t>
  </si>
  <si>
    <t>16.8</t>
  </si>
  <si>
    <t>Компьютерная томография сустава с контрастированием (взрослые/дети)</t>
  </si>
  <si>
    <t>4 451,53 / 3 788,74</t>
  </si>
  <si>
    <t>16.9</t>
  </si>
  <si>
    <t>Спиральная компьютерная томография гортани (взрослые/дети)</t>
  </si>
  <si>
    <t>1 093,11 / 1 093,11</t>
  </si>
  <si>
    <t>16.10</t>
  </si>
  <si>
    <t>Спиральная компьютерная томография шеи (взрослые/дети)</t>
  </si>
  <si>
    <t>16.11</t>
  </si>
  <si>
    <t>Компьютерная томография шеи с внутривенным болюсным контрастированием (взрослые/дети)</t>
  </si>
  <si>
    <t>16.12</t>
  </si>
  <si>
    <t>Компьютерная томография органов грудной полости (взрослые/дети)</t>
  </si>
  <si>
    <t>16.13</t>
  </si>
  <si>
    <t>Компьютерная томография органов грудной полости с внутривенным болюсным контрастированием (взрослые/дети)</t>
  </si>
  <si>
    <t>16.14</t>
  </si>
  <si>
    <t>Компьютерно-томографическая коронарография с контрастированием (взрослые/дети)</t>
  </si>
  <si>
    <t>3 340,32 / 3 298,23</t>
  </si>
  <si>
    <t>16.15</t>
  </si>
  <si>
    <t>Компьютерная томография сердца (взрослые/дети)</t>
  </si>
  <si>
    <t>1 307,10 / 1 307,10</t>
  </si>
  <si>
    <t>16.16</t>
  </si>
  <si>
    <t>Компьютерная томография сердца с контрастированием (взрослые/дети)</t>
  </si>
  <si>
    <t>4 306,39 / 3 925,62</t>
  </si>
  <si>
    <t>16.17</t>
  </si>
  <si>
    <t>Компьютерно-томографическая ангиография грудной аорты  (взрослые/дети)</t>
  </si>
  <si>
    <t>4 534,13 / 4 078,24</t>
  </si>
  <si>
    <t>16.18</t>
  </si>
  <si>
    <t>Компьютерно-томографическая ангиография брюшной аорты (взрослые/дети)</t>
  </si>
  <si>
    <t>4 208,04 / 3 876,85</t>
  </si>
  <si>
    <t>16.19</t>
  </si>
  <si>
    <t>Компьютерно-томографическая ангиография одной анатомической области (взрослые/дети)</t>
  </si>
  <si>
    <t>3 683,72 / 3 617,63</t>
  </si>
  <si>
    <t>16.20</t>
  </si>
  <si>
    <t>Компьютерно-томографическая ангиография аорты  (взрослые/дети)</t>
  </si>
  <si>
    <t>4 405,91 / 3 942,93</t>
  </si>
  <si>
    <t>16.21</t>
  </si>
  <si>
    <t xml:space="preserve">Компьютерно-томографическая ангиография сосудов нижних конечностей </t>
  </si>
  <si>
    <t>3 876,85 / 3 717,15</t>
  </si>
  <si>
    <t>16.22</t>
  </si>
  <si>
    <t>Компьютерно-томографическая ангиография сосудов верхних конечностей (взрослые/дети)</t>
  </si>
  <si>
    <t>3 677,42 / 3 611,34</t>
  </si>
  <si>
    <t>16.23</t>
  </si>
  <si>
    <t>Компьютерно-томографическая ангиография сосудов головного мозга (взрослые/дети)</t>
  </si>
  <si>
    <t>3 376,51 / 3 315,93</t>
  </si>
  <si>
    <t>16.24</t>
  </si>
  <si>
    <t>Компьютерно-томографическая ангиография брахиоцефальных артерий (взрослые/дети)</t>
  </si>
  <si>
    <t>16.25</t>
  </si>
  <si>
    <t>Спиральная компьютерная томография органов малого таза у женщин (взрослые/дети)</t>
  </si>
  <si>
    <t>1 416,05 / 1 416,05</t>
  </si>
  <si>
    <t>16.26</t>
  </si>
  <si>
    <t>Спиральная компьютерная томография органов малого таза у женщин с внутривенным болюсным контрастированием (взрослые/дети)</t>
  </si>
  <si>
    <t>4 667,48 / 4 032,61</t>
  </si>
  <si>
    <t>16.27</t>
  </si>
  <si>
    <t>Спиральная компьютерная томография органов таза у мужчин (взрослые/дети)</t>
  </si>
  <si>
    <t>1 762,99 / 1 762,99</t>
  </si>
  <si>
    <t>16.28</t>
  </si>
  <si>
    <t>Спиральная компьютерная томография органов таза у мужчин с внутривенным болюсным контрастированием (взрослые/дети)</t>
  </si>
  <si>
    <t>4 816,56 / 4 153,77</t>
  </si>
  <si>
    <t>16.29</t>
  </si>
  <si>
    <t>Компьютерная томография головного мозга (взрослые/дети)</t>
  </si>
  <si>
    <t>16.30</t>
  </si>
  <si>
    <t>Компьютерная томография головного мозга с внутривенным контрастированием (взрослые/дети)</t>
  </si>
  <si>
    <t>4 158,48 / 3 330,88</t>
  </si>
  <si>
    <t>16.31</t>
  </si>
  <si>
    <t>Спиральная компьютерная томография почек и надпочечников (взрослые/дети)</t>
  </si>
  <si>
    <t>16.32</t>
  </si>
  <si>
    <t>Спиральная компьютерная томография почек и надпочечников с контрастированием (взрослые/дети)</t>
  </si>
  <si>
    <t>3 326,95 / 2 664,54</t>
  </si>
  <si>
    <t>16.33</t>
  </si>
  <si>
    <t>Компьютерная томография органов брюшной полости (взрослые/дети)</t>
  </si>
  <si>
    <t>16.34</t>
  </si>
  <si>
    <t>Компьютерная томография органов брюшной полости с внутривенным болюсным контрастированием (взрослые/дети)</t>
  </si>
  <si>
    <t>16.35</t>
  </si>
  <si>
    <t>Анестезиологическое пособие (включая раннее послеоперационное ведение) (взрослые/дети)</t>
  </si>
  <si>
    <t>3 639,30 / 3 639,30</t>
  </si>
  <si>
    <t>17.</t>
  </si>
  <si>
    <t>17.1</t>
  </si>
  <si>
    <t>Магнитно-резонансная томография мягких тканей (взрослые/дети)</t>
  </si>
  <si>
    <t>1 369,58 / 1 369,58</t>
  </si>
  <si>
    <t>17.2</t>
  </si>
  <si>
    <t>Магнитно-резонансная томография мягких тканей с контрастированием (взрослые/дети)</t>
  </si>
  <si>
    <t>4 833,27 / 2 863,53</t>
  </si>
  <si>
    <t>17.3</t>
  </si>
  <si>
    <t>Магнитно-резонансная томография мышечной системы (взрослые/дети)</t>
  </si>
  <si>
    <t>2 568,12 / 2 568,12</t>
  </si>
  <si>
    <t>17.4</t>
  </si>
  <si>
    <t>Магнитно-резонансная томография мышечной системы с контрастированием (взрослые/дети)</t>
  </si>
  <si>
    <t>5 945,63 / 3 976,34</t>
  </si>
  <si>
    <t>17.5</t>
  </si>
  <si>
    <t>Магнитно-резонансная томография костной ткани (одна область) (взрослые/дети)</t>
  </si>
  <si>
    <t>1 050,61 / 1 050,61</t>
  </si>
  <si>
    <t>17.6</t>
  </si>
  <si>
    <t>Магнитно-резонансная томография позвоночника (один отдел) (взрослые/дети)</t>
  </si>
  <si>
    <t>17.7</t>
  </si>
  <si>
    <t>Магнитно-резонансная томография позвоночника с контрастированием (один отдел) (взрослые/дети)</t>
  </si>
  <si>
    <t>17.8</t>
  </si>
  <si>
    <t>Магнитно-резонансная томография суставов (один сустав) (взрослые/дети)</t>
  </si>
  <si>
    <t>17.9</t>
  </si>
  <si>
    <t>Магнитно-резонансная томография суставов (один сустав) с контрастированием (взрослые/дети)</t>
  </si>
  <si>
    <t>17.10</t>
  </si>
  <si>
    <t>Магнитно-резонансная томография околоносовых пазух (взрослые/дети)</t>
  </si>
  <si>
    <t>17.11</t>
  </si>
  <si>
    <t>Магнитно-резонансная томография околоносовых пазух с контрастированием (взрослые/дети)</t>
  </si>
  <si>
    <t>17.12</t>
  </si>
  <si>
    <t>Магнитно-резонансная томография гортаноглотки (взрослые/дети)</t>
  </si>
  <si>
    <t>17.13</t>
  </si>
  <si>
    <t>Магнитно-резонансная томография гортаноглотки с контрастированием (взрослые/дети)</t>
  </si>
  <si>
    <t>17.14</t>
  </si>
  <si>
    <t>Магнитно-резонансная томография легких (взрослые/дети)</t>
  </si>
  <si>
    <t>17.15</t>
  </si>
  <si>
    <t>Магнитно-резонансная томография легких с контрастированием (взрослые/дети)</t>
  </si>
  <si>
    <t>17.16</t>
  </si>
  <si>
    <t>Магнитно-резонансная томография сердца и магистральных сосудов (взрослые/дети)</t>
  </si>
  <si>
    <t>2 867,97 / 2 867,97</t>
  </si>
  <si>
    <t>17.17</t>
  </si>
  <si>
    <t>Магнитно-резонансная томография сердца с контрастированием (взрослые/дети)</t>
  </si>
  <si>
    <t>6 224,16 / 4 253,98</t>
  </si>
  <si>
    <t>17.18</t>
  </si>
  <si>
    <t>Магнитно-резонансная томография средостения (взрослые/дети)</t>
  </si>
  <si>
    <t>17.19</t>
  </si>
  <si>
    <t>Магнитно-резонансная томография средостения с контрастированием (взрослые/дети)</t>
  </si>
  <si>
    <t>17.20</t>
  </si>
  <si>
    <t>Магнитно-резонансная томография печени (взрослые/дети)</t>
  </si>
  <si>
    <t>17.21</t>
  </si>
  <si>
    <t>Магнитно-резонансная томография печени с контрастированием (взрослые/дети)</t>
  </si>
  <si>
    <t>17.22</t>
  </si>
  <si>
    <t>Магнитно-резонансная томография поджелудочной железы (взрослые/дети)</t>
  </si>
  <si>
    <t>17.23</t>
  </si>
  <si>
    <t>Магнитно-резонансная томография поджелудочной железы с контрастированием (взрослые/дети)</t>
  </si>
  <si>
    <t>17.24</t>
  </si>
  <si>
    <t>Магнитно-резонансная томография головного мозга (взрослые/дети)</t>
  </si>
  <si>
    <t>17.25</t>
  </si>
  <si>
    <t>Магнитно-резонансная томография головного мозга с контрастированием (взрослые/дети)</t>
  </si>
  <si>
    <t>17.26</t>
  </si>
  <si>
    <t>17.27</t>
  </si>
  <si>
    <t>17.28</t>
  </si>
  <si>
    <t>17.29</t>
  </si>
  <si>
    <t>17.30</t>
  </si>
  <si>
    <t>Магнитно-резонансная томография глазницы (взрослые/дети)</t>
  </si>
  <si>
    <t>17.31</t>
  </si>
  <si>
    <t>Магнитно-резонансная томография глазниц с контрастированием (взрослые/дети)</t>
  </si>
  <si>
    <t>17.32</t>
  </si>
  <si>
    <t>Магнитно-резонансная томография почек (взрослые/дети)</t>
  </si>
  <si>
    <t>17.33</t>
  </si>
  <si>
    <t>Магнитно-резонансная томография почек с контрастированием (взрослые/дети)</t>
  </si>
  <si>
    <t>17.34</t>
  </si>
  <si>
    <t>Магнитно-резонансная томография органов малого таза (взрослые/дети)</t>
  </si>
  <si>
    <t>17.35</t>
  </si>
  <si>
    <t>Магнитно-резонансная томография органов малого таза с внутривенным контрастированием (взрослые/дети)</t>
  </si>
  <si>
    <t>17.36</t>
  </si>
  <si>
    <t>Магнитно-резонансная томография органов брюшной полости (взрослые/дети)</t>
  </si>
  <si>
    <t>17.37</t>
  </si>
  <si>
    <t>Магнитно-резонансная томография органов брюшной полости с внутривенным контрастированием (взрослые/дети)</t>
  </si>
  <si>
    <t>17.38</t>
  </si>
  <si>
    <t>Магнитно-резонансная томография органов грудной клетки (взрослые/дети)</t>
  </si>
  <si>
    <t>17.39</t>
  </si>
  <si>
    <t>Магнитно-резонансная томография органов грудной клетки с внутривенным контрастированием (взрослые/дети)</t>
  </si>
  <si>
    <t>17.40</t>
  </si>
  <si>
    <t>Магнитно-резонансная томография забрюшинного пространства (взрослые/дети)</t>
  </si>
  <si>
    <t>17.41</t>
  </si>
  <si>
    <t>Магнитно-резонансная томография забрюшинного пространства с внутривенным контрастированием (взрослые/дети)</t>
  </si>
  <si>
    <t>17.42</t>
  </si>
  <si>
    <t>Магнитно-резонансная томография шеи (взрослые/дети)</t>
  </si>
  <si>
    <t>17.43</t>
  </si>
  <si>
    <t>Магнитно-резонансная томография шеи с внутривенным контрастированием (взрослые/дети)</t>
  </si>
  <si>
    <t>17.44</t>
  </si>
  <si>
    <t>Магнитно-резонансная томография верхней конечности (взрослые/дети)</t>
  </si>
  <si>
    <t>17.45</t>
  </si>
  <si>
    <t>Магнитно-резонансная томография верхней конечности с внутривенным контрастированием (взрослые/дети)</t>
  </si>
  <si>
    <t>17.46</t>
  </si>
  <si>
    <t>Магнитно-резонансная томография нижней конечности (взрослые/дети)</t>
  </si>
  <si>
    <t>17.47</t>
  </si>
  <si>
    <t>Магнитно-резонансная томография нижней конечности с внутривенным контрастированием (взрослые/дети)</t>
  </si>
  <si>
    <t>18.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</si>
  <si>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</si>
  <si>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</si>
  <si>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</si>
  <si>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</si>
  <si>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</si>
  <si>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</si>
  <si>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</si>
  <si>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</si>
  <si>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</si>
  <si>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</si>
  <si>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</si>
  <si>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</si>
  <si>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</si>
  <si>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</si>
  <si>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</si>
  <si>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</si>
  <si>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</si>
  <si>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</si>
  <si>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</si>
  <si>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</si>
  <si>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</si>
  <si>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</si>
  <si>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</si>
  <si>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</si>
  <si>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</si>
  <si>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</si>
  <si>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</si>
  <si>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</si>
  <si>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</si>
  <si>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19.</t>
  </si>
  <si>
    <t xml:space="preserve">Флюорография </t>
  </si>
  <si>
    <t>19.1</t>
  </si>
  <si>
    <t>Флюорография легких цифровая</t>
  </si>
  <si>
    <t>** - стоимость патолого-анатомических исследований биопсийного и операционного материала установлена за единицу объема - 1 случай.</t>
  </si>
  <si>
    <t xml:space="preserve">  Раздел II. Перечень медицинских услуг, оказываемых клинико-диагностическими лабораториями II уровня, и предельный размер возмещения расходов для расчетов клинико-диагностическими лабораториями I уровня соответствующих расходов.                                                   </t>
  </si>
  <si>
    <t>Наименование исследования</t>
  </si>
  <si>
    <t>Гематологические исследования</t>
  </si>
  <si>
    <t>Исследование уровня ретикулоцитов в крови</t>
  </si>
  <si>
    <t>Общий (клинический) анализ крови</t>
  </si>
  <si>
    <t>Исследование скорости оседания эритроцитов</t>
  </si>
  <si>
    <t>1.4</t>
  </si>
  <si>
    <t>Цитологическое исследование мазка костного мозга (миелограмма)</t>
  </si>
  <si>
    <t>1.5</t>
  </si>
  <si>
    <t>Подсчет эритроцитов с базофильной зернистостью</t>
  </si>
  <si>
    <t>1.6</t>
  </si>
  <si>
    <t>Микроскопическое исследование "толстой капли" и "тонкого" мазка крови на малярийные плазмодии</t>
  </si>
  <si>
    <t>1.7</t>
  </si>
  <si>
    <t>Микроскопия крови на обнаружение LE-клеток</t>
  </si>
  <si>
    <t>Определение активности щелочной фосфатазы в крови</t>
  </si>
  <si>
    <t>Определение активности аспартатаминотрансферазы в крови</t>
  </si>
  <si>
    <t>Определение активности аланинаминотрансферазы в  крови</t>
  </si>
  <si>
    <t>2.4</t>
  </si>
  <si>
    <t>Определение активности амилазы в  крови</t>
  </si>
  <si>
    <t>2.5</t>
  </si>
  <si>
    <t>Определение активности холинэстеразы в  крови</t>
  </si>
  <si>
    <t>2.6</t>
  </si>
  <si>
    <t>Определение активности креатинкиназы в крови</t>
  </si>
  <si>
    <t>2.7</t>
  </si>
  <si>
    <t>Исследование уровня / активности изоферментов креатинкиназы в крови</t>
  </si>
  <si>
    <t>2.8</t>
  </si>
  <si>
    <t>Определение активности гамма-глютамилтрансферазы в крови</t>
  </si>
  <si>
    <t>2.9</t>
  </si>
  <si>
    <t>Определение активности лактатдегидрогеназы в  крови</t>
  </si>
  <si>
    <t>2.10</t>
  </si>
  <si>
    <t>Определение активности липазы в сыворотке крови</t>
  </si>
  <si>
    <t>2.11</t>
  </si>
  <si>
    <t>Исследование уровня альбумина в крови</t>
  </si>
  <si>
    <t>2.12</t>
  </si>
  <si>
    <t>Исследование уровня общего билирубина в крови</t>
  </si>
  <si>
    <t>2.13</t>
  </si>
  <si>
    <t>Исследование уровня билирубина связанного (конъюгированного) в крови</t>
  </si>
  <si>
    <t>2.14</t>
  </si>
  <si>
    <t>Исследование уровня калия в крови</t>
  </si>
  <si>
    <t>2.15</t>
  </si>
  <si>
    <t>Исследование уровня общего кальция в крови</t>
  </si>
  <si>
    <t>2.16</t>
  </si>
  <si>
    <t>Исследование уровня креатинина в крови</t>
  </si>
  <si>
    <t>2.17</t>
  </si>
  <si>
    <t>Исследование уровня холестерина в крови</t>
  </si>
  <si>
    <t>2.18</t>
  </si>
  <si>
    <t>Исследование уровня холестерина липопротеинов высокой плотности в крови</t>
  </si>
  <si>
    <t>2.19</t>
  </si>
  <si>
    <t>Исследование уровня глюкозы в крови</t>
  </si>
  <si>
    <t>2.20</t>
  </si>
  <si>
    <t>Исследование уровня железа сыворотки крови</t>
  </si>
  <si>
    <t>2.21</t>
  </si>
  <si>
    <t>Ненасыщенная железосвязывающая способность сыворотки крови</t>
  </si>
  <si>
    <t>2.22</t>
  </si>
  <si>
    <t>Исследование уровня общего магния в сыворотке крови</t>
  </si>
  <si>
    <t>2.23</t>
  </si>
  <si>
    <t>Исследование уровня неорганического фосфора в крови</t>
  </si>
  <si>
    <t>2.24</t>
  </si>
  <si>
    <t>Исследование уровня общего белка в крови</t>
  </si>
  <si>
    <t>2.25</t>
  </si>
  <si>
    <t>Исследование уровня триглицеридов в  крови.</t>
  </si>
  <si>
    <t>2.26</t>
  </si>
  <si>
    <t>Исследование уровня мочевины в  крови</t>
  </si>
  <si>
    <t>2.27</t>
  </si>
  <si>
    <t>Исследование уровня мочевой кислоты в крови</t>
  </si>
  <si>
    <t>2.28</t>
  </si>
  <si>
    <t>Исследование уровня натрия в крови</t>
  </si>
  <si>
    <t>2.29</t>
  </si>
  <si>
    <t>Определение антистрептолизина - О в сыворотке крови</t>
  </si>
  <si>
    <t>2.30</t>
  </si>
  <si>
    <t>Определение уровня С-реактивного белка в сыворотке крови</t>
  </si>
  <si>
    <t>2.31</t>
  </si>
  <si>
    <t>Исследование уровня трансферрина сыворотки крови</t>
  </si>
  <si>
    <t>2.32</t>
  </si>
  <si>
    <t xml:space="preserve">Исследование железосвязывающей способности сыворотки </t>
  </si>
  <si>
    <t>2.33</t>
  </si>
  <si>
    <t>Определение белка в моче</t>
  </si>
  <si>
    <t>2.34</t>
  </si>
  <si>
    <t xml:space="preserve">Исследование уровня креатинина в моче </t>
  </si>
  <si>
    <t>2.35</t>
  </si>
  <si>
    <t>Исследование уровня мочевины в моче</t>
  </si>
  <si>
    <t>2.36</t>
  </si>
  <si>
    <t>Исследование уровня мочевой кислоты в моче</t>
  </si>
  <si>
    <t>2.37</t>
  </si>
  <si>
    <t>Исследование уровня глюкозы в моче</t>
  </si>
  <si>
    <t>2.38</t>
  </si>
  <si>
    <t>Исследование уровня кальция в моче</t>
  </si>
  <si>
    <t>2.39</t>
  </si>
  <si>
    <t>Исследование уровня калия в моче</t>
  </si>
  <si>
    <t>2.40</t>
  </si>
  <si>
    <t>Исследование уровня натрия в моче</t>
  </si>
  <si>
    <t>2.41</t>
  </si>
  <si>
    <t>Исследование уровня фосфора в моче</t>
  </si>
  <si>
    <t>2.42</t>
  </si>
  <si>
    <t>Определение активности альфа-амилазы в моче</t>
  </si>
  <si>
    <t>2.43</t>
  </si>
  <si>
    <t>Исследование уровня билирубина в моче</t>
  </si>
  <si>
    <t>2.44</t>
  </si>
  <si>
    <t>Исследование уровня церулоплазмина в крови</t>
  </si>
  <si>
    <t>2.45</t>
  </si>
  <si>
    <t>Исследование уровня гликированного  гемоглобина в крови</t>
  </si>
  <si>
    <t>2.46</t>
  </si>
  <si>
    <t>Исследование уровня ферритина в  крови</t>
  </si>
  <si>
    <t>2.47</t>
  </si>
  <si>
    <t>Растворимые рецепторы трансферрина</t>
  </si>
  <si>
    <t>2.48</t>
  </si>
  <si>
    <t>Исследование уровня миоглобина в крови</t>
  </si>
  <si>
    <t>2.49</t>
  </si>
  <si>
    <t>Определение содержания ревматоидного фактора в крови</t>
  </si>
  <si>
    <t>2.50</t>
  </si>
  <si>
    <t>Исследование уровня хлоридов в крови</t>
  </si>
  <si>
    <t>2.51</t>
  </si>
  <si>
    <t>Исследование уровня молочной кислоты в крови</t>
  </si>
  <si>
    <t>2.52</t>
  </si>
  <si>
    <t xml:space="preserve">Исследование уровня холестерина липопротеинов низкой плотности </t>
  </si>
  <si>
    <t>2.53</t>
  </si>
  <si>
    <t>Исследование уровня лития в крови</t>
  </si>
  <si>
    <t>2.54</t>
  </si>
  <si>
    <t>Исследование иммуноглобулина  А в крови</t>
  </si>
  <si>
    <t>2.55</t>
  </si>
  <si>
    <t>Исследование иммуноглобулина  G в крови</t>
  </si>
  <si>
    <t>2.56</t>
  </si>
  <si>
    <t>Исследование иммуноглобулина  М в крови</t>
  </si>
  <si>
    <t>Коагулологические исследования</t>
  </si>
  <si>
    <t>Исследование уровня фибриногена в крови</t>
  </si>
  <si>
    <t>3.2</t>
  </si>
  <si>
    <t>Определение протромбинового (тромбопластинового) времени в крови или в плазме</t>
  </si>
  <si>
    <t>3.3</t>
  </si>
  <si>
    <t>Определение тромбинового времени в крови</t>
  </si>
  <si>
    <t>3.4</t>
  </si>
  <si>
    <t xml:space="preserve">Активированное частичное тромбопластиновое время </t>
  </si>
  <si>
    <t>3.5</t>
  </si>
  <si>
    <t>Определение концентрации Д-димера в крови</t>
  </si>
  <si>
    <t>3.6</t>
  </si>
  <si>
    <t>Определение активности антитромбина III в крови</t>
  </si>
  <si>
    <t>3.7</t>
  </si>
  <si>
    <t>Исследование уровня протеина С в крови</t>
  </si>
  <si>
    <t>3.8</t>
  </si>
  <si>
    <t>Определение активности протеина S в крови</t>
  </si>
  <si>
    <t>3.9</t>
  </si>
  <si>
    <t>Исследование активности плазминогена в крови</t>
  </si>
  <si>
    <t>Иммунологические исследования ( метод иммунохимии)</t>
  </si>
  <si>
    <t>Исследование уровня тиреотропного гормона (ТТГ) в крови</t>
  </si>
  <si>
    <t>Исследование уровня общего трийодтиронина (Т3) в крови</t>
  </si>
  <si>
    <t>Исследование уровня свободного трийодтиронина (СТ3) в крови</t>
  </si>
  <si>
    <t>Исследование уровня общего тироксина (Т4) сыворотки крови</t>
  </si>
  <si>
    <t>Исследование уровня свободного тироксина (СТ4) сыворотки крови</t>
  </si>
  <si>
    <t>Исследование уровня лютеинизирующего гормона в сыворотке крови</t>
  </si>
  <si>
    <t>Исследование уровня фолликулостимулирующего гормона в сыворотке крови</t>
  </si>
  <si>
    <t>Исследование уровня  общего эстрадиола в крови</t>
  </si>
  <si>
    <t>Исследование уровня пролактина в крови</t>
  </si>
  <si>
    <t>Исследование уровня общего тестостерона в крови</t>
  </si>
  <si>
    <t>Исследование уровня хорионического гонадотропина в крови</t>
  </si>
  <si>
    <t>Исследование уровня альфа-фетопротеина в сыворотке крови</t>
  </si>
  <si>
    <t>Исследование уровня тиреоглобулина в крови</t>
  </si>
  <si>
    <t>4.14</t>
  </si>
  <si>
    <t>Определение содержания антител к тиреопероксидазе в крови</t>
  </si>
  <si>
    <t>4.15</t>
  </si>
  <si>
    <t>Определение содержания антител к тиреоглобулину в сыворотке крови</t>
  </si>
  <si>
    <t>4.16</t>
  </si>
  <si>
    <t>Исследование уровня паратиреоидного гормона в крови</t>
  </si>
  <si>
    <t>4.17</t>
  </si>
  <si>
    <t>Исследование уровня прогестерона в крови</t>
  </si>
  <si>
    <t>4.18</t>
  </si>
  <si>
    <t>Исследование уровня общего кортизола в крови</t>
  </si>
  <si>
    <t>4.19</t>
  </si>
  <si>
    <t xml:space="preserve">Исследование уровня ракового эмбрионального антигена в  крови   </t>
  </si>
  <si>
    <t>4.20</t>
  </si>
  <si>
    <t>Исследование уровня простатспецифического антигена общего в крови</t>
  </si>
  <si>
    <t>4.21</t>
  </si>
  <si>
    <t>Исследование уровня простатспецифического антигена свободного в крови</t>
  </si>
  <si>
    <t>4.22</t>
  </si>
  <si>
    <t>Исследование уровня антигена аденогенных раков СА 125 в крови</t>
  </si>
  <si>
    <t>4.23</t>
  </si>
  <si>
    <t>Исследование уровня опухолеассоциированного маркера СА 15-3 в крови</t>
  </si>
  <si>
    <t>4.24</t>
  </si>
  <si>
    <t>Исследование уровня антигена аденогенных раков СА 19-9 в крови</t>
  </si>
  <si>
    <t>4.25</t>
  </si>
  <si>
    <t>Исследование уровня инсулина плазмы крови</t>
  </si>
  <si>
    <t>4.26</t>
  </si>
  <si>
    <t>Исследование уровня С-пептида в крови</t>
  </si>
  <si>
    <t>4.27</t>
  </si>
  <si>
    <t>Исследование уровня адренокортикотропного гормона в крови</t>
  </si>
  <si>
    <t>4.28</t>
  </si>
  <si>
    <t>Исследование уровня антигена аденогенных раков СА 72-4 в крови</t>
  </si>
  <si>
    <t>4.29</t>
  </si>
  <si>
    <t>Определение концентрации НСЕ</t>
  </si>
  <si>
    <t>4.30</t>
  </si>
  <si>
    <t>Определение секреторного белка эпидидимиса человека 4 (НЕ 4) в крови</t>
  </si>
  <si>
    <t>4.31</t>
  </si>
  <si>
    <t>Исследование уровня свободного хорионического гонадотропина (ХГЧ) в сыворотке крови</t>
  </si>
  <si>
    <t>4.32</t>
  </si>
  <si>
    <t>Определение антигена (HbsAg) вируса гепатита B (Hepatitis B virus) в крови</t>
  </si>
  <si>
    <t>4.33</t>
  </si>
  <si>
    <t>Подтверждение присутствия поверхностного антигена вируса гепатита В в сыворотке крови</t>
  </si>
  <si>
    <t>4.34</t>
  </si>
  <si>
    <t>Определение суммарных антител классов M и G (anti-HCV IgG и anti-HCV IgM) к вирусу гепатита C (Hepatitis C virus) в крови</t>
  </si>
  <si>
    <t>4.35</t>
  </si>
  <si>
    <t>Определение уровня витамина В12 (цианокобаламин) в крови</t>
  </si>
  <si>
    <t>4.36</t>
  </si>
  <si>
    <t>Исследование уровня фолиевой кислоты в сыворотке крови</t>
  </si>
  <si>
    <t>4.37</t>
  </si>
  <si>
    <t>Исследование уровня соматотропного гормона в крови</t>
  </si>
  <si>
    <t>4.38</t>
  </si>
  <si>
    <t>Исследование уровня 25-ОН витамина Д в крови</t>
  </si>
  <si>
    <t>4.39</t>
  </si>
  <si>
    <t>Исследования уровня N-терминального фрагмента натрийуретического пропептида мозгового (NT-proBNP) в крови</t>
  </si>
  <si>
    <t>4.40</t>
  </si>
  <si>
    <t>Исследование уровня кальцитонина в крови</t>
  </si>
  <si>
    <t>4.41</t>
  </si>
  <si>
    <t>Исследование уровня антител к циклическому цитрулиновому пептиду в крови</t>
  </si>
  <si>
    <t>4.42</t>
  </si>
  <si>
    <t>Исследование уровня дегидроэпиандростерона сульфата в крови (ДГЭА-С)</t>
  </si>
  <si>
    <t>4.43</t>
  </si>
  <si>
    <t>Исследование уровня IL6 (интерлейкин 6) в крови</t>
  </si>
  <si>
    <t>4.44</t>
  </si>
  <si>
    <t xml:space="preserve">Исследование уровня количественного определения сердечного тропонина Т в сыворотке и плазме крови  </t>
  </si>
  <si>
    <t>4.45</t>
  </si>
  <si>
    <t>Исследование уровня прокальцитонина в крови</t>
  </si>
  <si>
    <t>Иммунологические исследования (ИФА)</t>
  </si>
  <si>
    <t>Определение антител к бледной трепонеме (Treponema pallidum) иммуноферментным методом (ИФА) в крови</t>
  </si>
  <si>
    <t>Определение антител класса G (IgG) к хламидии трахоматис (Chlamydia trachomatis) в крови</t>
  </si>
  <si>
    <t>Определение антител класса M (IgM) к хламидии трахоматис (Chlamydia trachomatis) в крови</t>
  </si>
  <si>
    <t>Определение антител класса A (IgA) к хламидии трахоматис (Chlamydia trachomatis) в крови</t>
  </si>
  <si>
    <t>Иммуноферментное выявление иммуноглобулинов класса  G к Trichomonas vaginalis*</t>
  </si>
  <si>
    <t>Иммуноферментное выявление иммуноглобулинов класса  А к Trichomonas vaginalis*</t>
  </si>
  <si>
    <t>Определение антител класса  G (Ig G) к вирусу простого герпеса 1  типа (Herpes simplex virus  1) в крови                                                                                                           Определение антител класса  G (Ig G) к вирусу простого герпеса 2  типа (Herpes simplex virus  2) в крови</t>
  </si>
  <si>
    <t>Определение антител класса M (IgM) к вирусу простого герпеса 1 и 2 типов (Herpes simplex virus types 1, 2) в крови</t>
  </si>
  <si>
    <t>Определение антител класса G к антигенам Ureaplasma urealyticum*</t>
  </si>
  <si>
    <t>Определение антител классакласса  А к антигенам Ureaplasma urealyticum*</t>
  </si>
  <si>
    <t xml:space="preserve">Определение антител к токсокаре собак (Toxocara canis) в крови  </t>
  </si>
  <si>
    <t xml:space="preserve">Определение антител класса  G к возбудителю описторхоза (Opisthorchis felineus) в крови  </t>
  </si>
  <si>
    <t xml:space="preserve">Определение антител класса M к возбудителю описторхоза (Opisthorchis felineus) в крови  </t>
  </si>
  <si>
    <t>Определение антител класса  G к возбудителям клонорхоза (Clonorchis sinensis)</t>
  </si>
  <si>
    <t>Определение антител класса  G к трихинеллам (Trichinella spiralis)</t>
  </si>
  <si>
    <t>Определение антител класса M к трихинеллам (Trichinella spiralis)</t>
  </si>
  <si>
    <t xml:space="preserve">Определение антител класса G (IgG) к эхинококку  однокамерному в крови                    </t>
  </si>
  <si>
    <t>Определение антител класса  G к аскаридам (Ascaris lumbricoides)</t>
  </si>
  <si>
    <t>Определение антител классов A, M, G (IgM, IgA, IgG) к лямблиям в крови</t>
  </si>
  <si>
    <t>Исследование уровня  антител классов M, G (IgM, IgG) к вирусу иммунодефицита человека ВИЧ-1/2 и антигена р24 (Human immunodeficiency virus HIV 1/2+ Agp24) в крови</t>
  </si>
  <si>
    <t>Определение антител класса  G к хламидии пневмонии (Сhlamydophilla pneumoniae) в крови</t>
  </si>
  <si>
    <t>Определение антител класса M к хламидии пневмонии (Сhlamydophilla pneumoniae) в крови</t>
  </si>
  <si>
    <t>Определение антител классов G ( IgG) к микоплазме пневмонии (Mycoplasma pheumoniae) в крови</t>
  </si>
  <si>
    <t>Определение антител классов M (IgM) к микоплазме пневмонии (Mycoplasma pheumoniae) в крови</t>
  </si>
  <si>
    <t>Определение антител класса G (IgG) к токсоплазме (Toxoplasma gondii) в крови</t>
  </si>
  <si>
    <t>Определение антител класса M (IgM) к токсоплазме (Toxoplasma gondii) в крови</t>
  </si>
  <si>
    <t>Определение антител класса G (IgG) к вирусу краснухи (Rubella virus) в крови</t>
  </si>
  <si>
    <t>Определение антител класса M (IgM) к вирусу краснухи (Rubella virus) в крови</t>
  </si>
  <si>
    <t>Определение антител класса M (IgM) к цитомегаловирусу (Cytomegalovirus) в крови</t>
  </si>
  <si>
    <t>Определение антител класса G (IgG) к цитомегаловирусу (Cytomegalovirus)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</si>
  <si>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</si>
  <si>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М (IgМ) к капсидному антигену (VCA) вируса Эпштейна-Барр (Epstein-Barr virus) в крови</t>
  </si>
  <si>
    <t>Исследование уровня эритропоэтина крови</t>
  </si>
  <si>
    <t>Исследование уровня общего иммуноглобулина Е в крови</t>
  </si>
  <si>
    <t>5.40</t>
  </si>
  <si>
    <t>Определение антигенов лямблий (Giardia lamblia) в образцах фекалий</t>
  </si>
  <si>
    <t>Иммуноферментное количественное выявление  иммуноглобулинов класса G к коронавирусу SARS-CoV-2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</si>
  <si>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</si>
  <si>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 xml:space="preserve">Иммуногематологические исследования </t>
  </si>
  <si>
    <t>Определение основных групп крови по системе АВО                                                            Определение антигена Д системы резус (резус-фактор)</t>
  </si>
  <si>
    <t>Исследование антител к антигенам групп крови</t>
  </si>
  <si>
    <t>Исследование титра антителк антигенам групп крови*</t>
  </si>
  <si>
    <t>Непрямой антиглобулиновый тест (тест Кумбса)</t>
  </si>
  <si>
    <t>Прямой антиглобулиновый тест (прямая проба Кумбса)</t>
  </si>
  <si>
    <t>Химико-микроскопические исследования</t>
  </si>
  <si>
    <t>Общий (клинический) анализ мочи</t>
  </si>
  <si>
    <t>Исследование мочи на белок Бенс-Джонса</t>
  </si>
  <si>
    <t>Микроскопическое исследование кала на простейшие</t>
  </si>
  <si>
    <t>Микроскопическое исследование кала на яйца и личинки гельминтов</t>
  </si>
  <si>
    <t>Микроскопическое исследование отпечатков с поверхности перианальных складок на яйца гельминтов</t>
  </si>
  <si>
    <t>Копрологическое исследование</t>
  </si>
  <si>
    <t>Исследование кала на скрытую кровь</t>
  </si>
  <si>
    <t>Общий анализ мокроты</t>
  </si>
  <si>
    <t>Исследование мочи методом Зимницкого</t>
  </si>
  <si>
    <t>Исследование мочи методом Нечипоренко</t>
  </si>
  <si>
    <t>Микроскопическое исследование влагалищных мазков     Микроскопическое исследование отделяемого из уретры</t>
  </si>
  <si>
    <t>Определение количества белка в суточной моче</t>
  </si>
  <si>
    <t>Определение глюкозы в суточной моче</t>
  </si>
  <si>
    <t>Обнаружение желчных пигментов в моче</t>
  </si>
  <si>
    <t>Определение альбумина в моче</t>
  </si>
  <si>
    <t>Экспресс-исследование кала на скрытую кровь иммунохроматографическим методом</t>
  </si>
  <si>
    <t>Микроскопическое исследование ногтевых пластинок на грибы (дрожжевые, плесневые, дерматомицеты)</t>
  </si>
  <si>
    <t>Микроскопическое исследование на флору (с зева, носа)*</t>
  </si>
  <si>
    <t xml:space="preserve">Микробиологические исследования </t>
  </si>
  <si>
    <t>Микроскопическое исследование мокроты на микобактерии  (Mycobacterium spp.)</t>
  </si>
  <si>
    <t xml:space="preserve">Цитологические исследования </t>
  </si>
  <si>
    <t>Цитологическое исследование микропрепарата кожи</t>
  </si>
  <si>
    <t>Цитологическое исследование на акантолитические клетки со дна эрозий слизистых оболочек и/или кожи</t>
  </si>
  <si>
    <t>Цитологическое исследование микропрепарата пунктатов опухолей, опухолеподобных образований костей</t>
  </si>
  <si>
    <t>Цитологическое исследование микропрепарата костной ткани</t>
  </si>
  <si>
    <t>Цитологическое исследование микропрепарата тканей сустава</t>
  </si>
  <si>
    <t>10.6</t>
  </si>
  <si>
    <t>Цитологическое исследование синовиальной жидкости</t>
  </si>
  <si>
    <t>10.7</t>
  </si>
  <si>
    <t>Цитологическое исследование препарата тканей лимфоузла</t>
  </si>
  <si>
    <t>10.8</t>
  </si>
  <si>
    <t>Цитологическое исследование микропрепарата тканей полости рта</t>
  </si>
  <si>
    <t>10.9</t>
  </si>
  <si>
    <t>Цитологическое исследование микропрепарата тканей языка</t>
  </si>
  <si>
    <t>10.10</t>
  </si>
  <si>
    <t>Цитологическое исследование микропрепарата тканей губы</t>
  </si>
  <si>
    <t>10.11</t>
  </si>
  <si>
    <t>Цитологическое исследование микропрепарата тканей слюнной железы</t>
  </si>
  <si>
    <t>10.12</t>
  </si>
  <si>
    <t>Цитологическое исследование отделяемого полости рта</t>
  </si>
  <si>
    <t>10.13</t>
  </si>
  <si>
    <t>Цитологическое исследование отделяемого верхних дыхательных путей и отпечатков</t>
  </si>
  <si>
    <t>10.14</t>
  </si>
  <si>
    <t>Цитологическое исследование мазков с поверхности слизистой оболочки верхних дыхательных путей</t>
  </si>
  <si>
    <t>10.15</t>
  </si>
  <si>
    <t>Цитологическое исследование микропрепарата тканей верхних дыхательных путей</t>
  </si>
  <si>
    <t>10.16</t>
  </si>
  <si>
    <t>Цитологическое исследование смывов с верхних дыхательных путей</t>
  </si>
  <si>
    <t>10.17</t>
  </si>
  <si>
    <t>Цитологическое исследование микропрепарата тканей нижних дыхательных путей</t>
  </si>
  <si>
    <t>10.18</t>
  </si>
  <si>
    <t>Цитологическое исследование микропрепарата тканей плевры</t>
  </si>
  <si>
    <t>10.19</t>
  </si>
  <si>
    <t>Цитологическое исследование микропрепарата тканей легкого</t>
  </si>
  <si>
    <t>10.20</t>
  </si>
  <si>
    <t>Цитологическое исследование микропрепарата тканей трахеи и бронхов</t>
  </si>
  <si>
    <t>10.21</t>
  </si>
  <si>
    <t>Цитологическое исследование плевральной жидкости</t>
  </si>
  <si>
    <t>10.22</t>
  </si>
  <si>
    <t>Цитологическое исследование мокроты</t>
  </si>
  <si>
    <t>10.23</t>
  </si>
  <si>
    <t>Цитологическое исследование лаважной жидкости</t>
  </si>
  <si>
    <t>10.24</t>
  </si>
  <si>
    <t>Цитологическое исследование микропрепарата опухоли средостения</t>
  </si>
  <si>
    <t>10.25</t>
  </si>
  <si>
    <t>Цитологическое исследование микропрепарата тканей печени</t>
  </si>
  <si>
    <t>10.26</t>
  </si>
  <si>
    <t>Цитологическое исследование микропрепарата тканей желчного пузыря</t>
  </si>
  <si>
    <t>10.27</t>
  </si>
  <si>
    <t>Цитологическое исследование микропрепарата тканей поджелудочной железы</t>
  </si>
  <si>
    <t>10.28</t>
  </si>
  <si>
    <t>Цитологическое исследование микропрепарата тканей слюнных желез</t>
  </si>
  <si>
    <t>10.29</t>
  </si>
  <si>
    <t>Цитологическое исследование микропрепарата тканей пищевода</t>
  </si>
  <si>
    <t>10.30</t>
  </si>
  <si>
    <t>Цитологическое исследование микропрепарата тканей желудка</t>
  </si>
  <si>
    <t>10.31</t>
  </si>
  <si>
    <t>Цитологическое исследование микропрепарата тканей двенадцатиперстной кишки</t>
  </si>
  <si>
    <t>10.32</t>
  </si>
  <si>
    <t>Цитологическое исследование микропрепарата тканей тонкой кишки</t>
  </si>
  <si>
    <t>10.33</t>
  </si>
  <si>
    <t>Цитологическое исследование микропрепарата тканей толстой кишки</t>
  </si>
  <si>
    <t>10.34</t>
  </si>
  <si>
    <t>Цитологическое исследование микропрепарата тканей сигмовидной кишки</t>
  </si>
  <si>
    <t>10.35</t>
  </si>
  <si>
    <t>Цитологическое исследование микропрепарата тканей прямой кишки</t>
  </si>
  <si>
    <t>10.36</t>
  </si>
  <si>
    <t>Цитологическое исследование аспирата из полости матки</t>
  </si>
  <si>
    <t>10.37</t>
  </si>
  <si>
    <t>Цитологическое исследование микропрепарата тканей влагалища</t>
  </si>
  <si>
    <t>10.38</t>
  </si>
  <si>
    <t>Цитологическое исследование микропрепарата тканей матки</t>
  </si>
  <si>
    <t>10.39</t>
  </si>
  <si>
    <t>Пунктат, мазок с биоптата, мазок-отпечаток операционного материала</t>
  </si>
  <si>
    <t>10.40</t>
  </si>
  <si>
    <t>Цитологическое исследование микропрепарата тканей молочной железы</t>
  </si>
  <si>
    <t>10.41</t>
  </si>
  <si>
    <t>Цитологическое исследование микропрепарата шейки матки</t>
  </si>
  <si>
    <t>10.42</t>
  </si>
  <si>
    <t>Цитологическое исследование микропрепарата цервикального канала</t>
  </si>
  <si>
    <t>10.43</t>
  </si>
  <si>
    <t>Цитологическое исследование отделяемого из соска молочной железы</t>
  </si>
  <si>
    <t>10.44</t>
  </si>
  <si>
    <t>Цитологическое исследование микропрепарата тканей предстательной железы</t>
  </si>
  <si>
    <t>10.45</t>
  </si>
  <si>
    <t>Цитологическое исследование микропрепарата тканей яичка</t>
  </si>
  <si>
    <t>10.46</t>
  </si>
  <si>
    <t>Цитологическое исследование микропрепарата тканей щитовидной железы</t>
  </si>
  <si>
    <t>10.47</t>
  </si>
  <si>
    <t>Цитологическое исследование микропрепарата тканей паращитовидной железы</t>
  </si>
  <si>
    <t>10.48</t>
  </si>
  <si>
    <t>Цитологическое исследование клеток спинномозговой жидкости</t>
  </si>
  <si>
    <t>10.49</t>
  </si>
  <si>
    <t>Цитологическое исследование микропрепарата тканей уха</t>
  </si>
  <si>
    <t>10.50</t>
  </si>
  <si>
    <t>Цитологическое исследование соскоба с конъюнктивы</t>
  </si>
  <si>
    <t>10.51</t>
  </si>
  <si>
    <t>Цитологическое исследование отпечатков с конъюнктивы</t>
  </si>
  <si>
    <t>10.52</t>
  </si>
  <si>
    <t>Цитологическое исследование соскоба век</t>
  </si>
  <si>
    <t>10.53</t>
  </si>
  <si>
    <t>Цитологическое исследование отпечатков с век</t>
  </si>
  <si>
    <t>10.54</t>
  </si>
  <si>
    <t>Цитологическое исследование микропрепарата тонкоигольной аспирационной биопсии</t>
  </si>
  <si>
    <t>10.55</t>
  </si>
  <si>
    <t xml:space="preserve">Цитологическое исследование микропрепарата тканей почек </t>
  </si>
  <si>
    <t>10.56</t>
  </si>
  <si>
    <t>Цитологическое исследование микропрепарата тканей мочевого пузыря</t>
  </si>
  <si>
    <t>10.57</t>
  </si>
  <si>
    <t>Цитологическое исследование микропрепарата тканей почечной лоханки и мочеточника</t>
  </si>
  <si>
    <t>10.58</t>
  </si>
  <si>
    <t>Исследование мочи для выявления клеток опухоли</t>
  </si>
  <si>
    <t>10.59</t>
  </si>
  <si>
    <t>Цитологическое исследование содержимого кисты почки</t>
  </si>
  <si>
    <t>10.60</t>
  </si>
  <si>
    <t>Цитологическое исследование пунктатов и отпечатков биоптатов опухолей забрюшинного пространства</t>
  </si>
  <si>
    <t>10.61</t>
  </si>
  <si>
    <t>Цитологическое исследование микропрепарата тканей брюшины</t>
  </si>
  <si>
    <t>10.62</t>
  </si>
  <si>
    <t>Цитологическое исследование микропрепарата пунктатов опухолей, опухолеподобных образований мягких тканей</t>
  </si>
  <si>
    <t>10.63</t>
  </si>
  <si>
    <t>Срочное интраоперационное цитологическое исследование</t>
  </si>
  <si>
    <t>10.64</t>
  </si>
  <si>
    <t>Цитологическое исследование дренажной жидкости (экссудаты, транссудаты)</t>
  </si>
  <si>
    <t>10.65</t>
  </si>
  <si>
    <t>Цитологическое исследование соскобов эрозий, язв, ран, свищей</t>
  </si>
  <si>
    <t>10.66</t>
  </si>
  <si>
    <t>Микробиологические исследования (ПЦР)</t>
  </si>
  <si>
    <t>Качественные методики</t>
  </si>
  <si>
    <t>11.1.1</t>
  </si>
  <si>
    <t>Определение ДНК хламидии трахоматис (Chlamydia trachomatis) в отделяемом слизистых оболочек женских половых органов методом ПЦР</t>
  </si>
  <si>
    <t>11.1.2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</si>
  <si>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</si>
  <si>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11.1.3</t>
  </si>
  <si>
    <t>Определение ДНК уреаплазм (Ureaplasma spp.) с уточнением вида в отделяемом слизистых оболочек женских половых органов методом ПЦР</t>
  </si>
  <si>
    <t>11.1.4</t>
  </si>
  <si>
    <t>Определение ДНК микоплазмы гениталиум (Mycoplasma genitalium) в отделяемом слизистых оболочек женских половых органов методом ПЦР</t>
  </si>
  <si>
    <t>11.1.5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</si>
  <si>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</t>
  </si>
  <si>
    <t>11.1.6</t>
  </si>
  <si>
    <t>Определение ДНК Candida albicans в отделяемом слизистых оболочек женских половых органов методом ПЦР, качественное исследование*</t>
  </si>
  <si>
    <t>11.1.7</t>
  </si>
  <si>
    <t>Определение ДНК трихомонас вагиналис (Trichomonas vaginalis) в отделяемом слизистых оболочек женских половых органов методом ПЦР</t>
  </si>
  <si>
    <t>11.1.8</t>
  </si>
  <si>
    <t>Определение ДНК гонококка (Neiseria gonorrhoeae) в отделяемом слизистых оболочек женских половых органов методом ПЦР</t>
  </si>
  <si>
    <t>11.1.9</t>
  </si>
  <si>
    <t>Определение ДНК гарднереллы вагиналис (Gadnerella vaginalis) во влагалищном отделяемом методом ПЦР</t>
  </si>
  <si>
    <t>11.1.10</t>
  </si>
  <si>
    <t>Определение ДНК цитомегаловируса (Cytomegalovirus) методом ПЦР в периферической и пуповинной крови, качественное исследование</t>
  </si>
  <si>
    <t>11.1.11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</si>
  <si>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</si>
  <si>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11.1.12</t>
  </si>
  <si>
    <t>Определение  ДНК  и типа вируса папилломы человека (Papilloma virus) высокого канцерогенного риска в отделяемом (соскобе) из цервикального канала  методом ПЦР</t>
  </si>
  <si>
    <t>11.1.13</t>
  </si>
  <si>
    <t>Определение ДНК вируса простого герпеса 1 и 2 типов (Herpes simplex virus types 1, 2) методом ПЦР в крови, качественное исследование</t>
  </si>
  <si>
    <t>11.1.14</t>
  </si>
  <si>
    <t>Определение ДНК вируса гепатита B (Hepatitis B virus) в крови методом ПЦР, качественное исследование</t>
  </si>
  <si>
    <t>11.1.15</t>
  </si>
  <si>
    <t>Определение РНК вируса гепатита C (Hepatitis C virus) в крови методом ПЦР, качественное исследование</t>
  </si>
  <si>
    <t>11.1.16</t>
  </si>
  <si>
    <t>Определение ДНК токсоплазмы (Toxoplasma gondii) методом ПЦР в периферической и пуповинной крови</t>
  </si>
  <si>
    <t>11.1.17</t>
  </si>
  <si>
    <t>Определение РНК вируса краснухи (Rubella virus) методом ПЦР в периферической и пуповинной крови, качественное исследование</t>
  </si>
  <si>
    <t>11.1.18</t>
  </si>
  <si>
    <t>11.1.19</t>
  </si>
  <si>
    <t>11.1.20</t>
  </si>
  <si>
    <t>11.1.21</t>
  </si>
  <si>
    <t xml:space="preserve">Streptococcus agalactiae (SGB) в отделяемом из влагалища методом ПЦР, качественное исследование </t>
  </si>
  <si>
    <t>11.1.22</t>
  </si>
  <si>
    <t>Выявление РНК Influenza virus A(идентификация субтипов H1N1 и H3N2)</t>
  </si>
  <si>
    <t>11.1.23</t>
  </si>
  <si>
    <t>Выявления возбудителей острых респираторных вирусных инфекций человека( ОРВИ)</t>
  </si>
  <si>
    <t>Количественные методики</t>
  </si>
  <si>
    <t>11.2.1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</si>
  <si>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</si>
  <si>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11.2.2</t>
  </si>
  <si>
    <t>Определение ДНК микоплазмы хоминис  (Mycoplasma hominis) в отделяемом слизистых оболочек женских половых органов методом ПЦР, количественное исследование</t>
  </si>
  <si>
    <t>11.2.3</t>
  </si>
  <si>
    <t>11.2.4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</si>
  <si>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</si>
  <si>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11.2.5</t>
  </si>
  <si>
    <t>Определение ДНК вируса герпеса 6 типа (HHV6) методом ПЦР в периферической и пуповинной крови, количественное исследование</t>
  </si>
  <si>
    <t>11.2.6</t>
  </si>
  <si>
    <t>Определение ДНК парвовируса B19 (Parvovirus B19) методом ПЦР в периферической и пуповинной крови, количественное исследование</t>
  </si>
  <si>
    <t>11.2.7</t>
  </si>
  <si>
    <t>Молекулярно-биологическое исследование крови на вирус Эпштейна-Барра (Epstein - Barr virus)                                                                                                                                                                  Определение ДНК цитомегаловируса (Cytomegalovirus) методом ПЦР в периферической и пуповинной крови, количественное исследование                                                                                                                                  Определение ДНК вируса герпеса 6 типа (HHV6) методом ПЦР в периферической и пуповинной крови, количественное исследование</t>
  </si>
  <si>
    <t>11.2.8</t>
  </si>
  <si>
    <t>Определение  ДНК  вирусов папилломы человека (Papilloma virus) высокого канцерогенного риска в отделяемом (соскобе) из цервикального канала  методом ПЦР, количественное исследование</t>
  </si>
  <si>
    <t>11.2.9</t>
  </si>
  <si>
    <t>ДНК Streptococcus agalactiae (SGB) в отделяемом из влагалища методом ПЦР, количественное исследование</t>
  </si>
  <si>
    <t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( с изменениями от 18.03.2016, от 30.11.2016)</t>
  </si>
  <si>
    <t xml:space="preserve"> Раздел III. Перечень медицинских исследований / вмешательств в рамках углубленной диспансеризации в соответствии с постановлением Правительства Российской Федерации от 18.06.2021 № 927 «О внесении изменений в Программу государственных гарантий бесплатного оказания гражданам медицинской помощи на 2021 год и на плановый период 2022 и 2023 годов» 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</si>
  <si>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>2</t>
  </si>
  <si>
    <t>Компьютерная томография легких</t>
  </si>
  <si>
    <t>4</t>
  </si>
  <si>
    <t>11:1, 
где 11 - вылеченные зубы, 1- удаленные зубы постоянного прикуса (1.7-1.1, 2.1-2.7, 3.7-3.1, 4.1-4.7)</t>
  </si>
  <si>
    <t xml:space="preserve">Расчет баллов производится по шкале от 0 до 5
Лучший результат 5 баллов набирают медицинские организации, в которых  показатель соотношение вылеченных зубов к удаленным в постоянном прикусе составляет 11:1
Худшим является показатель вылеченных зубов менее 11 (0 баллов) 
</t>
  </si>
  <si>
    <t>** к посещениям относятся:
   - КСГ = d011, t009 при плановой форме оказания МП;
   - неполная КСГ при неотложной форме оказания МП;
   - случай, в котором только одна из перечисленных КСГ: a001, d001, d002, d003, d004, d005, d006, d008, h002, h003, o001, o002, o003, o004, o005, o006, o007, o008, o009, o010, t001, t002, t003, t004, t005</t>
  </si>
  <si>
    <t>Тарифы на оказание первичной специализированной стоматологической помощи в амбулаторных условиях на основе клинико-статистических групп на 2022 год</t>
  </si>
  <si>
    <t xml:space="preserve">1.1 Клинико-статистические группы при оказании медицинской помощи детям (детская стоматология) Оренбургская область </t>
  </si>
  <si>
    <t>Название КСГ</t>
  </si>
  <si>
    <t>Шифр МКБ</t>
  </si>
  <si>
    <t>Нозологические формы</t>
  </si>
  <si>
    <t>Код мед.услуг</t>
  </si>
  <si>
    <t>Стандарт диагностики и лечения название услуг</t>
  </si>
  <si>
    <t xml:space="preserve">УЕТ услуги </t>
  </si>
  <si>
    <t>Частота /крат-ность представ-ления/ время на 1 посещ</t>
  </si>
  <si>
    <t>УЕТ по КСГ</t>
  </si>
  <si>
    <t>Стоимость КСГ для стоматолога</t>
  </si>
  <si>
    <t>Стоимость КСГ для зубного врача</t>
  </si>
  <si>
    <t>Кол-во посеще-ний</t>
  </si>
  <si>
    <t>d001</t>
  </si>
  <si>
    <t>Состояния и заболевания твёрдых тканей, требующие проведения профессиональной гигиены полости рта  и ремтерапии у детей</t>
  </si>
  <si>
    <t>К03.6</t>
  </si>
  <si>
    <t>Отложения (наросты) на зубах (налет присли, коричневый налет)</t>
  </si>
  <si>
    <t>В01.065.001</t>
  </si>
  <si>
    <t>Прием(осмотр, консультация) врача стоматолога-терапевта первичный</t>
  </si>
  <si>
    <t>0,3</t>
  </si>
  <si>
    <t>B01.064.004</t>
  </si>
  <si>
    <t>Прием (осмотр, консультация) врача стоматолога -детского повторный</t>
  </si>
  <si>
    <t>Стандарт диагностики</t>
  </si>
  <si>
    <t>А12.07.003.</t>
  </si>
  <si>
    <t>Определение индексов гигиены полости рта.</t>
  </si>
  <si>
    <t>A12.07.001</t>
  </si>
  <si>
    <t>Витальное окрашивание твердых тканей зуба</t>
  </si>
  <si>
    <t>Стандарт лечения</t>
  </si>
  <si>
    <t>B01.003.004.004</t>
  </si>
  <si>
    <t>Анестезия аппликационная</t>
  </si>
  <si>
    <t>A16.07.020.001</t>
  </si>
  <si>
    <t>Удаление наддесневых и поддесневых зубных отложений в области зуба  ручным методом</t>
  </si>
  <si>
    <t>0,2</t>
  </si>
  <si>
    <t>A16.07.082</t>
  </si>
  <si>
    <t xml:space="preserve">Сошлифовывание твердых тканей зуба </t>
  </si>
  <si>
    <t>A13.30.007</t>
  </si>
  <si>
    <t>Обучение гигиене полости рта у ребенка</t>
  </si>
  <si>
    <t xml:space="preserve">A11.07.012      </t>
  </si>
  <si>
    <t>Глубокое фторирование эмали зуба</t>
  </si>
  <si>
    <t>20-30 мин</t>
  </si>
  <si>
    <t>d002</t>
  </si>
  <si>
    <t>Травма зуба</t>
  </si>
  <si>
    <t>S02.5</t>
  </si>
  <si>
    <t xml:space="preserve">Перелом коронки зуба закрытый </t>
  </si>
  <si>
    <t>В01.064.003</t>
  </si>
  <si>
    <t>Прием (осмотр, консультация) врача стоматолога-детского первичный</t>
  </si>
  <si>
    <t>0,4</t>
  </si>
  <si>
    <t>В01.065.007</t>
  </si>
  <si>
    <t>Прием (осмотр, консультация) врача стоматолога первичный</t>
  </si>
  <si>
    <t>В01.065.003</t>
  </si>
  <si>
    <t>Прием (осмотр, консультация) зубного врача первичный</t>
  </si>
  <si>
    <t>В01.064.004</t>
  </si>
  <si>
    <t>0,25</t>
  </si>
  <si>
    <t>В01.065.008</t>
  </si>
  <si>
    <t>Прием (осмотр, консультация) врача-стоматолога повторный</t>
  </si>
  <si>
    <t>В01.065.004</t>
  </si>
  <si>
    <t>Прием (осмотр, консультация) зубного врача повторный</t>
  </si>
  <si>
    <t>А06.07.003</t>
  </si>
  <si>
    <t>Прицельная внутриротовая контактная рентгенография</t>
  </si>
  <si>
    <t>0,5</t>
  </si>
  <si>
    <t>А06.07.010</t>
  </si>
  <si>
    <t>Радиовизиография челюстно-лицевой области</t>
  </si>
  <si>
    <t>A06.3.002</t>
  </si>
  <si>
    <t>Описание и интерпретация рентгенографических изображений</t>
  </si>
  <si>
    <t>А05.07.001</t>
  </si>
  <si>
    <t>Электроодонтометрия</t>
  </si>
  <si>
    <t>Cтандарт лечения</t>
  </si>
  <si>
    <t>В01.003.004.002</t>
  </si>
  <si>
    <t>Анестезия проводниковая</t>
  </si>
  <si>
    <t>В01.003.004.004</t>
  </si>
  <si>
    <t>0,6</t>
  </si>
  <si>
    <t>В01.003.004.005</t>
  </si>
  <si>
    <t>Анестезия инфильтрационная</t>
  </si>
  <si>
    <t xml:space="preserve">A16.07.019     </t>
  </si>
  <si>
    <t xml:space="preserve">Временное шинирование при травме зуба  </t>
  </si>
  <si>
    <t>А16.07.019.102</t>
  </si>
  <si>
    <t>Снятие лигатура, нить, проволочный ретейнер (3 зуба)</t>
  </si>
  <si>
    <t>А11.07.024</t>
  </si>
  <si>
    <t>Местное применение реминерализирующих препаратов в области зуба</t>
  </si>
  <si>
    <t>Итого:</t>
  </si>
  <si>
    <t>от 1 до 3</t>
  </si>
  <si>
    <t>d003</t>
  </si>
  <si>
    <t xml:space="preserve">Заболевания твердых тканей зуба у детей, не требующие восстановительного лечения </t>
  </si>
  <si>
    <t>К02.0</t>
  </si>
  <si>
    <t>Кариес эмали</t>
  </si>
  <si>
    <t>B01.064.003</t>
  </si>
  <si>
    <t>К02.3</t>
  </si>
  <si>
    <t>Приостановившийся кариес</t>
  </si>
  <si>
    <t>B01.065.007</t>
  </si>
  <si>
    <t>К02.9</t>
  </si>
  <si>
    <t>Кариес зубов неуточненный</t>
  </si>
  <si>
    <t>B01.065.003</t>
  </si>
  <si>
    <t>К03.9</t>
  </si>
  <si>
    <t>Болезнь твердых тканей зубов неуточненная</t>
  </si>
  <si>
    <t>B01.065.005</t>
  </si>
  <si>
    <t>Прием (осмотр, консультация) гигиентиста стоматологического первичный</t>
  </si>
  <si>
    <t>К00.3</t>
  </si>
  <si>
    <t>Крапчатые зубы</t>
  </si>
  <si>
    <t>К00.4</t>
  </si>
  <si>
    <t>Нарушения формирования зубов</t>
  </si>
  <si>
    <t>B01.065.008</t>
  </si>
  <si>
    <t>0,1</t>
  </si>
  <si>
    <t>К00.8</t>
  </si>
  <si>
    <t>Другие нарушения развития зубов</t>
  </si>
  <si>
    <t>B01.065.004</t>
  </si>
  <si>
    <t>К00.5</t>
  </si>
  <si>
    <t>Наследственные нарушения структуры зуба, не классифицированные в других рубриках</t>
  </si>
  <si>
    <t>B01.065.006</t>
  </si>
  <si>
    <t>Прием (осмотр, консультация) гигиентиста стоматологического повторный</t>
  </si>
  <si>
    <t>Стандарт диагностики :</t>
  </si>
  <si>
    <t>Витальное окрашивание твердых тканй зуба</t>
  </si>
  <si>
    <t>К00.9</t>
  </si>
  <si>
    <t>Нарушения развития зубов неуточненное</t>
  </si>
  <si>
    <t>A05.07.001</t>
  </si>
  <si>
    <t>А12.07.003</t>
  </si>
  <si>
    <t>Стандарт лечения:</t>
  </si>
  <si>
    <t>0,8</t>
  </si>
  <si>
    <t>A11.07.012</t>
  </si>
  <si>
    <t>A11.07.024</t>
  </si>
  <si>
    <t>A17.07.003</t>
  </si>
  <si>
    <t>Диатермокоагуляция при патологии полости рта и зубов</t>
  </si>
  <si>
    <t>A16.07.057</t>
  </si>
  <si>
    <t>Запечатывание фиссуры зуба герметиком</t>
  </si>
  <si>
    <t>0,35</t>
  </si>
  <si>
    <t>A11.07.023</t>
  </si>
  <si>
    <t>Применение метода серебрния зуба</t>
  </si>
  <si>
    <t>10-15 мин</t>
  </si>
  <si>
    <t>d004</t>
  </si>
  <si>
    <t xml:space="preserve">Заболевания твёрдых тканей зуба, требующие восстановительного лечения у детей </t>
  </si>
  <si>
    <t>К02.1</t>
  </si>
  <si>
    <t>Кариес дентина</t>
  </si>
  <si>
    <t>К02.2</t>
  </si>
  <si>
    <t>Кариес цемента</t>
  </si>
  <si>
    <t>К02.8</t>
  </si>
  <si>
    <t>Другой уточненный кариес зубов</t>
  </si>
  <si>
    <t>К03.0</t>
  </si>
  <si>
    <t>Повышенное стирание зубов</t>
  </si>
  <si>
    <t>0,007</t>
  </si>
  <si>
    <t>К03.2</t>
  </si>
  <si>
    <t>Эрозия зубов</t>
  </si>
  <si>
    <t>К03.3</t>
  </si>
  <si>
    <t>Патологическая резорбция зубов</t>
  </si>
  <si>
    <t>A06.07.003</t>
  </si>
  <si>
    <t>К03.8</t>
  </si>
  <si>
    <t>Чувствительный дентин</t>
  </si>
  <si>
    <t>A06.07.010</t>
  </si>
  <si>
    <t>A06.30.002</t>
  </si>
  <si>
    <t>B01.003.004.002</t>
  </si>
  <si>
    <t>0,47</t>
  </si>
  <si>
    <t>0,23</t>
  </si>
  <si>
    <t>B01.003.004.005</t>
  </si>
  <si>
    <t>A16.07.002.009</t>
  </si>
  <si>
    <t>Наложение временной пломбы</t>
  </si>
  <si>
    <t>0,004</t>
  </si>
  <si>
    <t>A16.07.091</t>
  </si>
  <si>
    <t>Снятие временной пломбы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</si>
  <si>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</si>
  <si>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</si>
  <si>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0,05</t>
  </si>
  <si>
    <t>К03.1</t>
  </si>
  <si>
    <t>Клиновидный дефект</t>
  </si>
  <si>
    <t>A16.07.002.001</t>
  </si>
  <si>
    <t>Восстановление зуба пломбой I, II, III, V, VI  класс по Блэку с использованием стоматологических   цементов</t>
  </si>
  <si>
    <t>0,12</t>
  </si>
  <si>
    <t>A16.07.002.002</t>
  </si>
  <si>
    <t>Восстановление зуба пломбой I, II,III, V,VI  класс по  Блэку с использованием  материалов химического отверждения</t>
  </si>
  <si>
    <t>0,31</t>
  </si>
  <si>
    <t>A16.07.002.003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</si>
  <si>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</si>
  <si>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0,16</t>
  </si>
  <si>
    <t>A16.07.002.004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</si>
  <si>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</si>
  <si>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0,33</t>
  </si>
  <si>
    <t>A16.07.002.005</t>
  </si>
  <si>
    <t>Восстановление зуба IV класс по Блэку с использованием  стеклоиномерных  цементов</t>
  </si>
  <si>
    <t>0,00017</t>
  </si>
  <si>
    <t>A16.07.002.006</t>
  </si>
  <si>
    <t>Восстановление зуба, IV класс по Блэку с использованием  материалов химического отверждения</t>
  </si>
  <si>
    <t>0,005</t>
  </si>
  <si>
    <t>A16.07.002.010</t>
  </si>
  <si>
    <t>Восстановление зуба пломбой I, V, VI класс по Блеку с использованием материалов из фотополимеров</t>
  </si>
  <si>
    <t>0,019</t>
  </si>
  <si>
    <t>A16.07.002.011</t>
  </si>
  <si>
    <t>Восстановление зуба пломбой II, III класс по Блеку с использованием материалов из фотополимеров</t>
  </si>
  <si>
    <t>0,048</t>
  </si>
  <si>
    <t>A16.07.002.012</t>
  </si>
  <si>
    <t>Восстановление зуба пломбой IV класс по Блеку с использованием материалов из фотополимеров</t>
  </si>
  <si>
    <t>0,00783</t>
  </si>
  <si>
    <t>Сошлифовывание твердых тканей  зуба</t>
  </si>
  <si>
    <t>5,18</t>
  </si>
  <si>
    <t>от 1 до 2</t>
  </si>
  <si>
    <t>d005</t>
  </si>
  <si>
    <t>Заболевания твердых тканей зуба, требующие эндодонтического лечения  с последующим восстановлением у детей 1 корневого зуба</t>
  </si>
  <si>
    <t>К04.0</t>
  </si>
  <si>
    <t>Пульпит (острый, хронический, фиброзный)</t>
  </si>
  <si>
    <t>К04.1</t>
  </si>
  <si>
    <t>Некроз пульпы</t>
  </si>
  <si>
    <t>К04.2</t>
  </si>
  <si>
    <t>Дегенерация пульпы (гипертрофический пульпит)</t>
  </si>
  <si>
    <t>0,7</t>
  </si>
  <si>
    <t>К04.3</t>
  </si>
  <si>
    <t>Неправильное формирование твердых тканей в пульпе</t>
  </si>
  <si>
    <t>К04.4</t>
  </si>
  <si>
    <t>Острый апикальный периодонтит пульпарного происхождения- острый серозный, острый гнойный или обострение хронического периодонтита</t>
  </si>
  <si>
    <t>1,65</t>
  </si>
  <si>
    <t>К04.5</t>
  </si>
  <si>
    <t xml:space="preserve">Хронический апикальный периодонтит </t>
  </si>
  <si>
    <t>К04.6</t>
  </si>
  <si>
    <t xml:space="preserve">Периапикальный абсцесс с полостью </t>
  </si>
  <si>
    <t>A12.07.003</t>
  </si>
  <si>
    <t>Определение индексов гигиены полости рта</t>
  </si>
  <si>
    <t>К04.7</t>
  </si>
  <si>
    <t>Периапикальный абсцесс без полости</t>
  </si>
  <si>
    <t>К04.9</t>
  </si>
  <si>
    <t>Другие и неуточненные болезни пульпы и периапикальных тканей</t>
  </si>
  <si>
    <t>S03.2</t>
  </si>
  <si>
    <t>Вывих(полный, неполный) постоянного, молочного зуба</t>
  </si>
  <si>
    <t>0,65</t>
  </si>
  <si>
    <t>A11.07.027</t>
  </si>
  <si>
    <t>Наложение девитализирующей пасты</t>
  </si>
  <si>
    <t>0,14</t>
  </si>
  <si>
    <t>A16.07.010</t>
  </si>
  <si>
    <t>Пульпотомия (ампутация коронковой пульпы)</t>
  </si>
  <si>
    <t>Перелом коронки зуба открытый (с повреждением пульпы )</t>
  </si>
  <si>
    <t>A16.07.030.001</t>
  </si>
  <si>
    <t>Инструментальная и медикаментозная обработка одного хорошо проходимого корневого канала</t>
  </si>
  <si>
    <t>0,967</t>
  </si>
  <si>
    <t>A16.07.030.002</t>
  </si>
  <si>
    <t>Инструментальная и медикаментозная обработка одного плохо проходимого корневого канала</t>
  </si>
  <si>
    <t>0,093</t>
  </si>
  <si>
    <t>Экстирпация пульпы (или трепанация, раскрытие полости зуба)</t>
  </si>
  <si>
    <t>A16.07.082.001</t>
  </si>
  <si>
    <t>Распломбирование корневого канала ранее леченного пастой</t>
  </si>
  <si>
    <t>A16.07.082.002</t>
  </si>
  <si>
    <t>Распломбирование корневого канала ранее леченного фосфатцементом/резорцинформальдегидным методом</t>
  </si>
  <si>
    <t>0,0009</t>
  </si>
  <si>
    <t>A16.07.030.003</t>
  </si>
  <si>
    <t>Временное пломбирование лекарственным препаратом одного корневого канала</t>
  </si>
  <si>
    <t>A16.07.008.001</t>
  </si>
  <si>
    <t>Пломбирование корневого канала зуба пастой</t>
  </si>
  <si>
    <t>1,06</t>
  </si>
  <si>
    <t>A16.07.008.002</t>
  </si>
  <si>
    <t>Пломбирование корневого канала зуба гуттаперчивыми штифтами</t>
  </si>
  <si>
    <t>0,19</t>
  </si>
  <si>
    <t>0,02</t>
  </si>
  <si>
    <t>0,031</t>
  </si>
  <si>
    <t>0,56</t>
  </si>
  <si>
    <t>0,0035</t>
  </si>
  <si>
    <t>0,068</t>
  </si>
  <si>
    <t>0,018</t>
  </si>
  <si>
    <t>0,125</t>
  </si>
  <si>
    <t>0,034</t>
  </si>
  <si>
    <t>A16.07.092</t>
  </si>
  <si>
    <t>Трепанация зуба, искусственной коронки</t>
  </si>
  <si>
    <t>A25.07.001</t>
  </si>
  <si>
    <t>Назначение лекарственных препаратов при заболеваниях полости рта и зубов</t>
  </si>
  <si>
    <t>A17.07.006</t>
  </si>
  <si>
    <t>Депофорез корневого канала зуба</t>
  </si>
  <si>
    <t>0,0004</t>
  </si>
  <si>
    <t>30-40 мин</t>
  </si>
  <si>
    <t>d006</t>
  </si>
  <si>
    <t>Заболевания твердых тканей зуба, требующие эндодонтического лечения с последующим восстановлением у детей 2 корневого зуба</t>
  </si>
  <si>
    <t>1,9</t>
  </si>
  <si>
    <t>1,56</t>
  </si>
  <si>
    <t>0,009</t>
  </si>
  <si>
    <t>0,003</t>
  </si>
  <si>
    <t>A16.07.008.003</t>
  </si>
  <si>
    <t>Пломбирование корневых каналов зуба пастой</t>
  </si>
  <si>
    <t>1,83</t>
  </si>
  <si>
    <t>Пломбирование корневых каналов гуттаперчивыми штифтами</t>
  </si>
  <si>
    <t>0,015</t>
  </si>
  <si>
    <t>0,06</t>
  </si>
  <si>
    <t>0,682</t>
  </si>
  <si>
    <t>0,006</t>
  </si>
  <si>
    <t>0,097</t>
  </si>
  <si>
    <t>А22.07.008</t>
  </si>
  <si>
    <t>Воздействие лазерным низкоинтенсивным излучением на область десен</t>
  </si>
  <si>
    <t>А17.07.001</t>
  </si>
  <si>
    <t>Электрофорез лекарственных препаратов при патологии послоти рта и зубов</t>
  </si>
  <si>
    <t>30-50 мин</t>
  </si>
  <si>
    <t>14,25</t>
  </si>
  <si>
    <t>d007</t>
  </si>
  <si>
    <t>Заболевания твердых тканей зуба, требующие эндодонтического лечения  с последующим восстановлением у детей 3 и более корневого зуба</t>
  </si>
  <si>
    <t>0,016</t>
  </si>
  <si>
    <t>0,0016</t>
  </si>
  <si>
    <t>2,95</t>
  </si>
  <si>
    <t>0,03</t>
  </si>
  <si>
    <t>0,04</t>
  </si>
  <si>
    <t>0,54</t>
  </si>
  <si>
    <t>0,01</t>
  </si>
  <si>
    <t>40-60 мин</t>
  </si>
  <si>
    <t>от 2 до 5</t>
  </si>
  <si>
    <t>d008</t>
  </si>
  <si>
    <t xml:space="preserve">Заболевания твердых тканей зуба, требующие ампутационного и /или импрегнационного метода лечения с последующим восстановлением у детей </t>
  </si>
  <si>
    <t>Пульпит (острый,хронический фиброзный)</t>
  </si>
  <si>
    <t xml:space="preserve">Некроз пульпы </t>
  </si>
  <si>
    <t>Cтандарт диагностики</t>
  </si>
  <si>
    <t>0,9</t>
  </si>
  <si>
    <t>0,063</t>
  </si>
  <si>
    <t>0,11</t>
  </si>
  <si>
    <t>0,633</t>
  </si>
  <si>
    <t>0,0008</t>
  </si>
  <si>
    <t>0,001</t>
  </si>
  <si>
    <t>0,0334</t>
  </si>
  <si>
    <t>0,0001</t>
  </si>
  <si>
    <t>20 мин</t>
  </si>
  <si>
    <t>d009</t>
  </si>
  <si>
    <t>Воспалительные,воспалительно-деструктивные, деструктивные заболевания тканей пародонта, требующие медикаментозного лечения и/или шинирования у детей</t>
  </si>
  <si>
    <t>К05.0</t>
  </si>
  <si>
    <t>Гингивит острый</t>
  </si>
  <si>
    <t xml:space="preserve">К05.1  </t>
  </si>
  <si>
    <t>Гингивит хронический</t>
  </si>
  <si>
    <t>К05.2</t>
  </si>
  <si>
    <t>Острый пародонтит</t>
  </si>
  <si>
    <t>К05.3</t>
  </si>
  <si>
    <t>Хронический пародонтит</t>
  </si>
  <si>
    <t>К05.4</t>
  </si>
  <si>
    <t>Пародонтоз юношеский</t>
  </si>
  <si>
    <t>К05.5</t>
  </si>
  <si>
    <t>Другие болезни пародонта</t>
  </si>
  <si>
    <t>К06.1</t>
  </si>
  <si>
    <t>Гипертрофия десны</t>
  </si>
  <si>
    <t>К06.2</t>
  </si>
  <si>
    <t>Поражения десны и беззубого альвеолярного отростка,обусловленного травмой</t>
  </si>
  <si>
    <t>А02.07.003</t>
  </si>
  <si>
    <t>Исследование зубодесневых карманов с помощью пародонтологического зонда</t>
  </si>
  <si>
    <t>A12.07.004</t>
  </si>
  <si>
    <t>Определение пародонтальных индексов</t>
  </si>
  <si>
    <t>К06.8</t>
  </si>
  <si>
    <t>Другие уточненные изменения десны и беззубого альвеолярного отростка</t>
  </si>
  <si>
    <t>Инфильтрационная анестезия</t>
  </si>
  <si>
    <t>A16.07.051</t>
  </si>
  <si>
    <t xml:space="preserve">Профессиональная гигиена полости рта и зубов </t>
  </si>
  <si>
    <t>К06.9</t>
  </si>
  <si>
    <t>Изменения десны и беззубого альвеолярного отростка неуточненные</t>
  </si>
  <si>
    <t>A11.07.022</t>
  </si>
  <si>
    <t>Апликация лекарственного препарата на слизистую оболочку полости рта</t>
  </si>
  <si>
    <t>А22.07.005</t>
  </si>
  <si>
    <t>Ультрафиолетовое облучение ротоглотки</t>
  </si>
  <si>
    <t>A16.07.039</t>
  </si>
  <si>
    <t>Закрытый кюретаж при заболеваниях пародонта в области зуба</t>
  </si>
  <si>
    <t>А16.07.025.001</t>
  </si>
  <si>
    <t>Избирательное полирование зуба</t>
  </si>
  <si>
    <t>Назначение лекарственной терапии при заболеваниях полости рта и зубов</t>
  </si>
  <si>
    <t>25-30 мин</t>
  </si>
  <si>
    <t>d010</t>
  </si>
  <si>
    <t>Заболевания слизистой оболочки полости рта,губ, языка, требующие медикаментозного лечения у детей</t>
  </si>
  <si>
    <t>L10.0</t>
  </si>
  <si>
    <t>Пузырчатка обыкновенная</t>
  </si>
  <si>
    <t>L43.0</t>
  </si>
  <si>
    <t>Лишай гипертрофический красный плоский</t>
  </si>
  <si>
    <t>L43.8</t>
  </si>
  <si>
    <t>Другой красный плоский лишай</t>
  </si>
  <si>
    <t>L43.9</t>
  </si>
  <si>
    <t>Лишай красный плоский неуточненный</t>
  </si>
  <si>
    <t>В00.2</t>
  </si>
  <si>
    <t>Герпетический гингивостоматит и фаринготонзилит</t>
  </si>
  <si>
    <t>В37.0</t>
  </si>
  <si>
    <t>Кандидозный стоматит</t>
  </si>
  <si>
    <t>К12.0</t>
  </si>
  <si>
    <t>Рецидивирующие афты полости рта</t>
  </si>
  <si>
    <t xml:space="preserve">К12.1 </t>
  </si>
  <si>
    <t>Другие формы стоматита</t>
  </si>
  <si>
    <t>A11.01.019</t>
  </si>
  <si>
    <t>Получение соскоба с эрозивно-язвенных элементов кожи и слизистых оболочек</t>
  </si>
  <si>
    <t>К13.0</t>
  </si>
  <si>
    <t xml:space="preserve">Болезни губ </t>
  </si>
  <si>
    <t>К13.1</t>
  </si>
  <si>
    <t>Прикусывание щеки и губ</t>
  </si>
  <si>
    <t>К13.2</t>
  </si>
  <si>
    <t>лейкоплакия и другие изменения эпителия полости рта,включая язык</t>
  </si>
  <si>
    <t>Аппликационная анестезия</t>
  </si>
  <si>
    <t>К13.7</t>
  </si>
  <si>
    <t>Поражение слизистой оболочки полости рта неуточненные</t>
  </si>
  <si>
    <t>К14.0</t>
  </si>
  <si>
    <t>Глоссит</t>
  </si>
  <si>
    <t>К14.1</t>
  </si>
  <si>
    <t>Географический язык</t>
  </si>
  <si>
    <t>К14.3</t>
  </si>
  <si>
    <t>Гипертрофия сосочков языка</t>
  </si>
  <si>
    <t>К14.4</t>
  </si>
  <si>
    <t>Атрофия сосочков языка</t>
  </si>
  <si>
    <t>К14.6</t>
  </si>
  <si>
    <t>Глоссодиния</t>
  </si>
  <si>
    <t>К14.8</t>
  </si>
  <si>
    <t>Другие болезни языка</t>
  </si>
  <si>
    <t>К14.9</t>
  </si>
  <si>
    <t>Болезни языка неуточненные</t>
  </si>
  <si>
    <t>d011</t>
  </si>
  <si>
    <t>Профилактический приём (осмотр) дети</t>
  </si>
  <si>
    <t>Z00.0</t>
  </si>
  <si>
    <t>Общий медицинский осмотр</t>
  </si>
  <si>
    <t>B04.064.002</t>
  </si>
  <si>
    <t xml:space="preserve">Профилактический прием (осмотр, консультация) врача стоматолога-детского </t>
  </si>
  <si>
    <t>Z01.2</t>
  </si>
  <si>
    <t>Стоматологическое обследование</t>
  </si>
  <si>
    <t>B04.065.004</t>
  </si>
  <si>
    <t>Профилактический прием (осмотр/консультация) зубного врача</t>
  </si>
  <si>
    <t>B04.065.006</t>
  </si>
  <si>
    <t>Профилактический прием (осмотр/консультация) врача-стоматолога</t>
  </si>
  <si>
    <t>15 мин</t>
  </si>
  <si>
    <t xml:space="preserve">1.2 Клинико-статистические группы при оказании медицинской помощи по терапевтической стоматологии взрослым </t>
  </si>
  <si>
    <t>Нименование клинико-статистической группы</t>
  </si>
  <si>
    <t xml:space="preserve">Шифр МКБ    </t>
  </si>
  <si>
    <t>Код услуги</t>
  </si>
  <si>
    <t>t001</t>
  </si>
  <si>
    <t xml:space="preserve">Заболевания твёрдых тканей зуба, требующие восстановительного лечения </t>
  </si>
  <si>
    <t>B01.065.001</t>
  </si>
  <si>
    <t>B01.065.002</t>
  </si>
  <si>
    <t>Прием (осмотр, консультация) врача-стоматолога-терапевта повторный</t>
  </si>
  <si>
    <t>Повыш стирание зубов</t>
  </si>
  <si>
    <t>Описание и интерпретация рентгенографических  изображений</t>
  </si>
  <si>
    <t>0,43</t>
  </si>
  <si>
    <t>0,0003</t>
  </si>
  <si>
    <t>S02.50</t>
  </si>
  <si>
    <t xml:space="preserve">Перелом коронки зуба без поврежедния пульпы </t>
  </si>
  <si>
    <t>0,15</t>
  </si>
  <si>
    <t>0,0335</t>
  </si>
  <si>
    <t>0,197</t>
  </si>
  <si>
    <t>0,03793</t>
  </si>
  <si>
    <t>0,44324</t>
  </si>
  <si>
    <t>0,05267</t>
  </si>
  <si>
    <t>0,051</t>
  </si>
  <si>
    <t>0,1437</t>
  </si>
  <si>
    <t>0,036</t>
  </si>
  <si>
    <t>30-35 мин</t>
  </si>
  <si>
    <t>5,03</t>
  </si>
  <si>
    <t>t002</t>
  </si>
  <si>
    <t xml:space="preserve">Заболевания твердых тканей зуба, требующие эндодонтического лечения с последующим восстановлением 1 корневого зуба </t>
  </si>
  <si>
    <t>1,41</t>
  </si>
  <si>
    <t>Острый апикальный периодонтит пульпарного происхож, острый серозный, острый гнойный или обострение хронич периодонтита</t>
  </si>
  <si>
    <t>0,09</t>
  </si>
  <si>
    <t>0,08</t>
  </si>
  <si>
    <t>0,017</t>
  </si>
  <si>
    <t>Инструментальная и медикаментозная обработка  одного хорошо проходимого  корневого канала</t>
  </si>
  <si>
    <t>Инструментальная и медикаментозная обработка  одного  плохо проходимого корневого канала</t>
  </si>
  <si>
    <t xml:space="preserve">Вывих(полный, неполный) </t>
  </si>
  <si>
    <t>Распломбирование корневого канала ранее лченного пастой</t>
  </si>
  <si>
    <t>S02.51</t>
  </si>
  <si>
    <t>Распломбирование корневого канала ранее леченного фосфатцементом/пастой</t>
  </si>
  <si>
    <t xml:space="preserve">Временное пломбирование лекарственным  препаратом     корневого канала </t>
  </si>
  <si>
    <t>Восстановление зуба IV класс по Блэку с исп-нием стеклоиномерных цементов</t>
  </si>
  <si>
    <t>0,02346</t>
  </si>
  <si>
    <t>0,14529</t>
  </si>
  <si>
    <t>0,0441</t>
  </si>
  <si>
    <t>40-50 мин</t>
  </si>
  <si>
    <t>11,12</t>
  </si>
  <si>
    <t>t003</t>
  </si>
  <si>
    <t>Заболевания твердых тканей зуба, требующие эндодонтического лечения с последующим восстановлением 2 корневого зуба</t>
  </si>
  <si>
    <t>0,078</t>
  </si>
  <si>
    <t>50-60 мин</t>
  </si>
  <si>
    <t>13,40</t>
  </si>
  <si>
    <t>t004</t>
  </si>
  <si>
    <t>Заболевания твердых тканей зуба, требующие эндодонтического лечения с последующим восстановлением 3 и более корневого зуба</t>
  </si>
  <si>
    <t>0,0221</t>
  </si>
  <si>
    <t>0,0337</t>
  </si>
  <si>
    <t>0,6039</t>
  </si>
  <si>
    <t>0,0326</t>
  </si>
  <si>
    <t>0,1718</t>
  </si>
  <si>
    <t>60-80 мин</t>
  </si>
  <si>
    <t>16,58</t>
  </si>
  <si>
    <t>от 1 до 5</t>
  </si>
  <si>
    <t>t005</t>
  </si>
  <si>
    <t>Состояния и заболевания твердых тканей, требующие проведения профессиональной гигиены полости рта</t>
  </si>
  <si>
    <t>Отложения (наросты) на зубах</t>
  </si>
  <si>
    <t>Прием (осмотр, консультация) гигиениста стоматологического повторный</t>
  </si>
  <si>
    <t>A13.31.007</t>
  </si>
  <si>
    <t>Обучение гигиене полости рта</t>
  </si>
  <si>
    <t>Местное применение реминерализующих препаратов в области зуба</t>
  </si>
  <si>
    <t>25-35 мин</t>
  </si>
  <si>
    <t>7,8</t>
  </si>
  <si>
    <t>t006</t>
  </si>
  <si>
    <t>Воспалительные заболевания пародонта требующие медикаментозного лечения</t>
  </si>
  <si>
    <t>Острый гингивит</t>
  </si>
  <si>
    <t>К05.1</t>
  </si>
  <si>
    <t>Хронический гингивит</t>
  </si>
  <si>
    <t>Прицельная внутриротовая контактная ренгенография</t>
  </si>
  <si>
    <t>Местное применение реминерализующих препаратов в области зуба4</t>
  </si>
  <si>
    <t>9,6</t>
  </si>
  <si>
    <t>t007</t>
  </si>
  <si>
    <t>Воспалительно-деструктивные заболевания пародонта, требующие лечения</t>
  </si>
  <si>
    <t xml:space="preserve">Определение индексов гигиены полости рта                </t>
  </si>
  <si>
    <t>A02.07.003</t>
  </si>
  <si>
    <t>Исследование зубодесневых карманов с помощью пародонтологического зонда.</t>
  </si>
  <si>
    <t>А09.07.002</t>
  </si>
  <si>
    <t>Цитологическое исследование содержимого кисты (абсцесса) полости рта или содержимого зубодесневого кармана</t>
  </si>
  <si>
    <t>А16.07.051</t>
  </si>
  <si>
    <t>A11.07.010</t>
  </si>
  <si>
    <t>Введение лекарственных препаратов в патологические зубодесневые карманы</t>
  </si>
  <si>
    <t>0,4*8</t>
  </si>
  <si>
    <t>A16.07.025.001</t>
  </si>
  <si>
    <t>12,95</t>
  </si>
  <si>
    <t>t008</t>
  </si>
  <si>
    <t>Деструктивные заболевания пародонта, требующие лечения</t>
  </si>
  <si>
    <t>K05.4</t>
  </si>
  <si>
    <t>Пародонтоз</t>
  </si>
  <si>
    <t>K05.5</t>
  </si>
  <si>
    <t>А12.07.004</t>
  </si>
  <si>
    <t>t009</t>
  </si>
  <si>
    <t>Профилактический приём (осмотр, консультация)</t>
  </si>
  <si>
    <t>B04.065.002</t>
  </si>
  <si>
    <t>Профилактический прием (осмотр/консультация) врача-стоматолога-терапевта</t>
  </si>
  <si>
    <t>1,3</t>
  </si>
  <si>
    <t>t010</t>
  </si>
  <si>
    <t>Заболевания слизистой оболочки полости рта, губ и языка, требующие лечения</t>
  </si>
  <si>
    <t>B00.2</t>
  </si>
  <si>
    <t>Герпетический гингивостоматит и фаринготонзиллит</t>
  </si>
  <si>
    <t>B37.0</t>
  </si>
  <si>
    <t>K12.0</t>
  </si>
  <si>
    <t xml:space="preserve">K12.1 </t>
  </si>
  <si>
    <t>K13.1</t>
  </si>
  <si>
    <t>K13.2</t>
  </si>
  <si>
    <t>Лейкоплакия и другие изменения эпителия полости рта, включая язык</t>
  </si>
  <si>
    <t>Болезни губ</t>
  </si>
  <si>
    <t xml:space="preserve">Стандарт диагностики </t>
  </si>
  <si>
    <t>K14.0</t>
  </si>
  <si>
    <t>A03.07.001</t>
  </si>
  <si>
    <t>Люминесцентная стоматоскопия</t>
  </si>
  <si>
    <t>K14.1</t>
  </si>
  <si>
    <t>K14.3</t>
  </si>
  <si>
    <t xml:space="preserve">A11.07. 026  </t>
  </si>
  <si>
    <t xml:space="preserve">Взятие образца биологического материала из очагов поражения органов рта </t>
  </si>
  <si>
    <t>K14.4</t>
  </si>
  <si>
    <t>K14.8</t>
  </si>
  <si>
    <t>K14.9</t>
  </si>
  <si>
    <t>Болезнь языка неуточненная</t>
  </si>
  <si>
    <t>6,24</t>
  </si>
  <si>
    <t xml:space="preserve">1.3 Клинико-статистические группы при оказании медицинской помощи по хирургической стоматологии </t>
  </si>
  <si>
    <t>Стандарт диагностики и лечения  название услуг</t>
  </si>
  <si>
    <t>h001</t>
  </si>
  <si>
    <t xml:space="preserve">Заболевания, требующие консервативного лечения (долечивания) в амбулаторных условиях и/или направления в стационар </t>
  </si>
  <si>
    <t>D10.0</t>
  </si>
  <si>
    <t>Доброкачественное новообразование губы</t>
  </si>
  <si>
    <t>B01.067.001</t>
  </si>
  <si>
    <t>Прием ( осмотр, консультация) врача-стоматолога хирурга первичный</t>
  </si>
  <si>
    <t>D10.1</t>
  </si>
  <si>
    <t>Доброкачественное новообразование языка</t>
  </si>
  <si>
    <t>Прием ( осмотр, консультация) врача-стоматолога  первичный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</si>
  <si>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</si>
  <si>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</si>
  <si>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</si>
  <si>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и неуточненных частей рта</t>
  </si>
  <si>
    <t>B01.067.002</t>
  </si>
  <si>
    <t>Прием ( осмотр, консультация) врача-стоматолога хирурга повторный</t>
  </si>
  <si>
    <t>D10.5</t>
  </si>
  <si>
    <t>Доброкачественное новообразование других частей ротоглотки</t>
  </si>
  <si>
    <t>Прием ( осмотр, консультация) врача-стоматолога  повторный</t>
  </si>
  <si>
    <t>D18.0</t>
  </si>
  <si>
    <t>Гемангиома любой локализации</t>
  </si>
  <si>
    <t>G51.0</t>
  </si>
  <si>
    <t>Неврит лицевого нерва</t>
  </si>
  <si>
    <t>K07.3</t>
  </si>
  <si>
    <t>Аномалии положения зубов</t>
  </si>
  <si>
    <t>K07.6</t>
  </si>
  <si>
    <t>Болезни ВНЧС</t>
  </si>
  <si>
    <t>K09.9</t>
  </si>
  <si>
    <t>Киста области рта неуточненная</t>
  </si>
  <si>
    <t>K10.2</t>
  </si>
  <si>
    <t>Воспалительные заболевания челюстей</t>
  </si>
  <si>
    <t>K10.9</t>
  </si>
  <si>
    <t>Болезнь челюсти неуточненная</t>
  </si>
  <si>
    <t>K11.2</t>
  </si>
  <si>
    <t>Сиалоаденит</t>
  </si>
  <si>
    <t>A11.07.011</t>
  </si>
  <si>
    <t>Инъекционное введение лекарственных препаратов в челюстно-лицевую область</t>
  </si>
  <si>
    <t>K11.5</t>
  </si>
  <si>
    <t>Сиалолитиаз</t>
  </si>
  <si>
    <t>A15.03.011</t>
  </si>
  <si>
    <t>Снятие шины с одной челюсти</t>
  </si>
  <si>
    <t>K11.9</t>
  </si>
  <si>
    <t>Болезнь слюнной железы неуточненная</t>
  </si>
  <si>
    <t>A11.07.009</t>
  </si>
  <si>
    <t>Бужирование протоков слюнных желез</t>
  </si>
  <si>
    <t>K12.2</t>
  </si>
  <si>
    <t>Флегмона и абсцесс полости рта</t>
  </si>
  <si>
    <t>A11.07.025</t>
  </si>
  <si>
    <t>Промывание протока слюнной железы</t>
  </si>
  <si>
    <t>K14.6</t>
  </si>
  <si>
    <t>L02.0</t>
  </si>
  <si>
    <t>Абсцесс кожи, фурункул, карбункул</t>
  </si>
  <si>
    <t>A15.01.003</t>
  </si>
  <si>
    <t>Наложение повязки при операции в челюстно-лицевой области</t>
  </si>
  <si>
    <t>S00.5</t>
  </si>
  <si>
    <t>Поверхностная травма губы и полости рта</t>
  </si>
  <si>
    <t>A15.07.002</t>
  </si>
  <si>
    <t>Наложение повязки при операциях на органах полости рта (перевязка)</t>
  </si>
  <si>
    <t>S00.7</t>
  </si>
  <si>
    <t>Множественные поверхностные травмы головы</t>
  </si>
  <si>
    <t>A16.30.069</t>
  </si>
  <si>
    <t>Снятие послеоперационных швов (лигатур)</t>
  </si>
  <si>
    <t>S00.9</t>
  </si>
  <si>
    <t>Поверхностная травм головы неуточненной локализации</t>
  </si>
  <si>
    <t>A16.04.018</t>
  </si>
  <si>
    <t>Вправление вывиха сустава</t>
  </si>
  <si>
    <t>S02.2</t>
  </si>
  <si>
    <t>Перелом костей носа</t>
  </si>
  <si>
    <t>A15.04.002</t>
  </si>
  <si>
    <t>Наложение иммобилизационной повязки при вывихах (подвывихах) суставов</t>
  </si>
  <si>
    <t>S02.4</t>
  </si>
  <si>
    <t>Перелом скуловой кости</t>
  </si>
  <si>
    <t>A22.07.005</t>
  </si>
  <si>
    <t>S02.6</t>
  </si>
  <si>
    <t>Перелом нижней челюсти</t>
  </si>
  <si>
    <t>S03.0</t>
  </si>
  <si>
    <t>Вывих ВНЧС</t>
  </si>
  <si>
    <t>T81.0</t>
  </si>
  <si>
    <t>Кровотечение и гематома, осложняющие процедуру, не классифицированные в других рубриках</t>
  </si>
  <si>
    <t>T81.3</t>
  </si>
  <si>
    <t>Расхождение краев операционной раны, не классифицированное в других рубриках</t>
  </si>
  <si>
    <t>T81.4</t>
  </si>
  <si>
    <t>Инфекция, связанная с процедурой, не классифицированная в других рубриках</t>
  </si>
  <si>
    <t>3,45</t>
  </si>
  <si>
    <t>h002</t>
  </si>
  <si>
    <t>Заболевания, требующие удаления молочного зуба</t>
  </si>
  <si>
    <t>К 00.6</t>
  </si>
  <si>
    <t xml:space="preserve">Физиол.резорбция корня </t>
  </si>
  <si>
    <t>К 08.3</t>
  </si>
  <si>
    <t>Незаконченное удаление зуба</t>
  </si>
  <si>
    <t>К 04.4</t>
  </si>
  <si>
    <t>Острый периодонтит</t>
  </si>
  <si>
    <t>Прием ( осмотр, консультация) зубного врача первичный</t>
  </si>
  <si>
    <t>К 04.5</t>
  </si>
  <si>
    <t>Хронический  периодонтит</t>
  </si>
  <si>
    <t>К 04.6</t>
  </si>
  <si>
    <t>Периапикальный абсцесс с полостью</t>
  </si>
  <si>
    <t>К 04.7</t>
  </si>
  <si>
    <t xml:space="preserve">Периапикальный абсцесс без полости </t>
  </si>
  <si>
    <t>Прием ( осмотр, консультация) зубного врача повторный</t>
  </si>
  <si>
    <t>S 02.5</t>
  </si>
  <si>
    <t>Перелом зуба</t>
  </si>
  <si>
    <t>S 03.2</t>
  </si>
  <si>
    <t>Вывих зуба</t>
  </si>
  <si>
    <t>A16.07.001.001</t>
  </si>
  <si>
    <t xml:space="preserve">Удаление временного зуба </t>
  </si>
  <si>
    <t xml:space="preserve">Наложение повязки при операциях на органах полости рта </t>
  </si>
  <si>
    <t>20-25 мин</t>
  </si>
  <si>
    <t>2,30</t>
  </si>
  <si>
    <t>h003</t>
  </si>
  <si>
    <t>Заболевания, требующие удаления постоянного зуба (простое)</t>
  </si>
  <si>
    <t>Периапикальный абсцесс с полостью(об. хрон. периодонтита)</t>
  </si>
  <si>
    <t>Периапикальный абсцесс без полости(об. хрон. периодонтита)</t>
  </si>
  <si>
    <t>К 07.3</t>
  </si>
  <si>
    <t>Аномалия положения зубов</t>
  </si>
  <si>
    <t>К00.1</t>
  </si>
  <si>
    <t>Сверхкомплектные зубы</t>
  </si>
  <si>
    <t>A16.07.001.002</t>
  </si>
  <si>
    <t>Удаление  постоянного зуба (простое)</t>
  </si>
  <si>
    <t>A16.01.004</t>
  </si>
  <si>
    <t>Хирургическая обработка раны или инфицированной ткани</t>
  </si>
  <si>
    <t>4,87</t>
  </si>
  <si>
    <t>h004</t>
  </si>
  <si>
    <t>Заболевания,требующие сложного удаления зуба (сверх комплектного, ретенированного, дистопированного), хирургические способы лечения хр.периодонтита</t>
  </si>
  <si>
    <t>Периапикальный абсцесс с полостью (об. хрон. периодонтита)</t>
  </si>
  <si>
    <t>S 02.6</t>
  </si>
  <si>
    <t>Незакончиное удаление зуба</t>
  </si>
  <si>
    <t xml:space="preserve">К00.7 </t>
  </si>
  <si>
    <t>Синдром прорезывания зубов</t>
  </si>
  <si>
    <t>К01.0</t>
  </si>
  <si>
    <t>Ретенированные зубы</t>
  </si>
  <si>
    <t>К01.1</t>
  </si>
  <si>
    <t>Импактные зубы</t>
  </si>
  <si>
    <t>A16.07.024</t>
  </si>
  <si>
    <t>Операция удаления непрорезавшегося дистопированного сверхкомплектного зуба</t>
  </si>
  <si>
    <t>A16.07.001.003</t>
  </si>
  <si>
    <t xml:space="preserve">Удаление зуба сложное </t>
  </si>
  <si>
    <t>0,97</t>
  </si>
  <si>
    <t>A16.07.095.001</t>
  </si>
  <si>
    <t>Остановка луночного кровотечения без наложения швов методом тампонады</t>
  </si>
  <si>
    <t>A16.07.097</t>
  </si>
  <si>
    <t>Наложение шва на слизистую оболочку рта</t>
  </si>
  <si>
    <t>0,014</t>
  </si>
  <si>
    <t>60-90 мин</t>
  </si>
  <si>
    <t>h005</t>
  </si>
  <si>
    <t>Заболевания, требующие резекции верхушки корня зуба, удаления ретенционной кисты</t>
  </si>
  <si>
    <t>K04.5</t>
  </si>
  <si>
    <t>Хронический апикальный периодонтит пульпарного происхождения</t>
  </si>
  <si>
    <t>K01.0</t>
  </si>
  <si>
    <t>Ретенция зубов</t>
  </si>
  <si>
    <t>K11.6</t>
  </si>
  <si>
    <t>Ретенционная киста</t>
  </si>
  <si>
    <t>К 06.8</t>
  </si>
  <si>
    <t>Другие уточненные поражения десны и беззубого альвеолярного отростка обусловленные травмой(эпулис)</t>
  </si>
  <si>
    <t>К 06.9</t>
  </si>
  <si>
    <t>Изменения десны и альвеолярного отростка неуточненные</t>
  </si>
  <si>
    <t>A16.07.007</t>
  </si>
  <si>
    <t>Резекция верхушки корня</t>
  </si>
  <si>
    <t>Цистотомии, цистэктомии</t>
  </si>
  <si>
    <t>A16.07.017.002</t>
  </si>
  <si>
    <t>Коррекция объема и формы альвеолярного отростка (в области 2-3 зубов)</t>
  </si>
  <si>
    <t>0,79</t>
  </si>
  <si>
    <t>A16.07.095.002</t>
  </si>
  <si>
    <t>Остановка луночного кровотечения без наложения швов с использованием гемостатических материалов</t>
  </si>
  <si>
    <t>A11.03.003</t>
  </si>
  <si>
    <t>Внутрикостное введни лекарствнных препаратов</t>
  </si>
  <si>
    <t>0,008</t>
  </si>
  <si>
    <t>0,36</t>
  </si>
  <si>
    <t>0,34</t>
  </si>
  <si>
    <t>A11.07.001</t>
  </si>
  <si>
    <t>Биопсия слизистой полости рта</t>
  </si>
  <si>
    <t>60-70 мин</t>
  </si>
  <si>
    <t>h006</t>
  </si>
  <si>
    <t>Заболевания требующие удаления доброкачественных опухолей и опухолеподобных образований</t>
  </si>
  <si>
    <t>К 04.8</t>
  </si>
  <si>
    <t>Околокорневая киста</t>
  </si>
  <si>
    <t>К 09.0</t>
  </si>
  <si>
    <t>Кисты,образовавшиеся в процессе формирования зубов</t>
  </si>
  <si>
    <t>К 09.2</t>
  </si>
  <si>
    <t>Другие кисты челюстей</t>
  </si>
  <si>
    <t>К 09.1</t>
  </si>
  <si>
    <t>Ростовые(неодонтогенные) кисты полости рта</t>
  </si>
  <si>
    <t>D 10.0</t>
  </si>
  <si>
    <t>Доброкачествнные новоброзования губы</t>
  </si>
  <si>
    <t>D 10.1</t>
  </si>
  <si>
    <t>Доброкач.новообр.языка</t>
  </si>
  <si>
    <t>D 10.2</t>
  </si>
  <si>
    <t>Доброкач.новообр. дна полости рта</t>
  </si>
  <si>
    <t>A11.07. 026</t>
  </si>
  <si>
    <t>Взятие образца биологического материала из очагов поражения органов рта</t>
  </si>
  <si>
    <t>D 11.0</t>
  </si>
  <si>
    <t>Доброкач.новообр.  больших слюннных желез</t>
  </si>
  <si>
    <t xml:space="preserve">D  16.4 </t>
  </si>
  <si>
    <t>Доброкач.новообр.верхней челюсти</t>
  </si>
  <si>
    <t>D 16.5</t>
  </si>
  <si>
    <t>Доброкач.новообр.нижней челюсти</t>
  </si>
  <si>
    <t>D 18.0</t>
  </si>
  <si>
    <t>Наложение повязки при операциях челюстно-лицевой области</t>
  </si>
  <si>
    <t>D18.1</t>
  </si>
  <si>
    <t>Лимфангиома любой локализации</t>
  </si>
  <si>
    <t>A16.01.016</t>
  </si>
  <si>
    <t>Удаление атеромы</t>
  </si>
  <si>
    <t>0,58</t>
  </si>
  <si>
    <t>D 37.0</t>
  </si>
  <si>
    <t>Новообр.неопред. или неизвест.характер</t>
  </si>
  <si>
    <t>A16.30.032</t>
  </si>
  <si>
    <t>Иссечение новообразований мягких тканей</t>
  </si>
  <si>
    <t>D 22.0</t>
  </si>
  <si>
    <t>Меланоформный невус губы</t>
  </si>
  <si>
    <t>К 13.0</t>
  </si>
  <si>
    <t>Другие болезни губ и слиз.обол.пол.рта</t>
  </si>
  <si>
    <t>K 13.2</t>
  </si>
  <si>
    <t>Лейкоплакия и другие изменения полости рта, включая язык</t>
  </si>
  <si>
    <t>К 13.6</t>
  </si>
  <si>
    <t>Гиперплазия слизистой оболочки полости рта вследствие раздражения</t>
  </si>
  <si>
    <t>Получение соскоба с эрозивно-язвенных элементов кожи  и слизистых оболочек</t>
  </si>
  <si>
    <t>L85.8</t>
  </si>
  <si>
    <t>Др.уточн.эпидермал.утолщения</t>
  </si>
  <si>
    <t>L72.0</t>
  </si>
  <si>
    <t>Эпидермальная киста (атерома)</t>
  </si>
  <si>
    <t>10,08</t>
  </si>
  <si>
    <t>от 2 до 4</t>
  </si>
  <si>
    <t>h007</t>
  </si>
  <si>
    <t>Заболевания, требующие вмешательства на пародонте и тканях преддверия полости рта</t>
  </si>
  <si>
    <t>К05.6</t>
  </si>
  <si>
    <t>Болезнь пародонта неуточненная</t>
  </si>
  <si>
    <t xml:space="preserve">К06.8 </t>
  </si>
  <si>
    <t>Другие уточненные изменения десны и альвеолярного отростка</t>
  </si>
  <si>
    <t>Q38.1</t>
  </si>
  <si>
    <t>Анкилоглоссия</t>
  </si>
  <si>
    <t>Q38.6</t>
  </si>
  <si>
    <t>Другие врожденные пороки развития рта</t>
  </si>
  <si>
    <t xml:space="preserve">К05.1 </t>
  </si>
  <si>
    <t>К06.0</t>
  </si>
  <si>
    <t>Рецессия десны</t>
  </si>
  <si>
    <t xml:space="preserve">К06.1 </t>
  </si>
  <si>
    <t>Введение лекарственных препаратов  в патологические зубодесневые карманы</t>
  </si>
  <si>
    <t>0,151</t>
  </si>
  <si>
    <t>0,047</t>
  </si>
  <si>
    <t>0,53</t>
  </si>
  <si>
    <t>A16.07.040</t>
  </si>
  <si>
    <t>Лоскутная операция в полости рта (в области 2-3 зубов)</t>
  </si>
  <si>
    <t>A16.07.026</t>
  </si>
  <si>
    <t>Гингивэктомия</t>
  </si>
  <si>
    <t>0,269</t>
  </si>
  <si>
    <t>A16.07.089</t>
  </si>
  <si>
    <t>Гингивопластика</t>
  </si>
  <si>
    <t>0,002</t>
  </si>
  <si>
    <t>Наложение повязки при операциях в полости рта</t>
  </si>
  <si>
    <t>0,29</t>
  </si>
  <si>
    <t>7,63</t>
  </si>
  <si>
    <t>h008</t>
  </si>
  <si>
    <t>Осложнения и заболевания воспалительного характера, требующие вскрытия очага и последующих перевязок</t>
  </si>
  <si>
    <t xml:space="preserve">К10.2 </t>
  </si>
  <si>
    <t>L92.9</t>
  </si>
  <si>
    <t>Мигрирующая гранулёма</t>
  </si>
  <si>
    <t>М87.1</t>
  </si>
  <si>
    <t>Лекарственный остеонекрознекроз челюстей</t>
  </si>
  <si>
    <t>M87.8</t>
  </si>
  <si>
    <t>Другой остеонекроз</t>
  </si>
  <si>
    <t>L98.0</t>
  </si>
  <si>
    <t>Пиогенная гранулёма</t>
  </si>
  <si>
    <t>Пародонтальный абсцесс</t>
  </si>
  <si>
    <t>К12.2</t>
  </si>
  <si>
    <t>К11.5</t>
  </si>
  <si>
    <t>Сиалолитиазис</t>
  </si>
  <si>
    <t>Абсцесс языка</t>
  </si>
  <si>
    <t>L04.0</t>
  </si>
  <si>
    <t>Острый гнойный лимфаденит</t>
  </si>
  <si>
    <t>Т79.3</t>
  </si>
  <si>
    <t xml:space="preserve">Посттравматическая раневая инфекция , не квалифициро-ванная в других рубриках </t>
  </si>
  <si>
    <t>T90.1</t>
  </si>
  <si>
    <t>Последствия открытого ранения головы</t>
  </si>
  <si>
    <t>Т90.2</t>
  </si>
  <si>
    <t>Последствия перелома черепа и костей лица</t>
  </si>
  <si>
    <t>A16.22.012</t>
  </si>
  <si>
    <t>Удаление камней из протоков слюнных желез</t>
  </si>
  <si>
    <t>0,0015</t>
  </si>
  <si>
    <t>K05.2</t>
  </si>
  <si>
    <t>Периодонтальный абсцесс (пародонтальный абсцесс)</t>
  </si>
  <si>
    <t>A16.07.011</t>
  </si>
  <si>
    <t>Вскрытие подслизистого или поднадкостничного очага воспаления в полости рта</t>
  </si>
  <si>
    <t>0,7446</t>
  </si>
  <si>
    <t>A16.07.012</t>
  </si>
  <si>
    <t xml:space="preserve">Вскрытие и дренирование одонтогенного абсцесса </t>
  </si>
  <si>
    <t>0,212</t>
  </si>
  <si>
    <t>A16.07.014</t>
  </si>
  <si>
    <t>Вскрытие и дренирование абцесса полости рта</t>
  </si>
  <si>
    <t>0,0308</t>
  </si>
  <si>
    <t>A16.07.015</t>
  </si>
  <si>
    <t>Вскрытие и дренирование очага воспаления мягких тканей лица или дна полости рта</t>
  </si>
  <si>
    <t>A16.01.012</t>
  </si>
  <si>
    <t>Вскрытие и дренирование флгмоны (абцесса)</t>
  </si>
  <si>
    <t>0,0034</t>
  </si>
  <si>
    <t>A16.30.064</t>
  </si>
  <si>
    <t>Иссечение свища мягких тканей</t>
  </si>
  <si>
    <t>0,0007</t>
  </si>
  <si>
    <t xml:space="preserve">Наложение повязки при операциях в полости рта </t>
  </si>
  <si>
    <t>Удаление постоянного зуба</t>
  </si>
  <si>
    <t>0,32</t>
  </si>
  <si>
    <t>Удаление временного зуба</t>
  </si>
  <si>
    <t>Наложеиие шва на слизистую оболочку полости рта</t>
  </si>
  <si>
    <t>6,27</t>
  </si>
  <si>
    <t>h009</t>
  </si>
  <si>
    <t>Заболевания и состояния, требующие малых хирургических вмешательств</t>
  </si>
  <si>
    <t>Доброкачественное новообразование губы(без иссечения)</t>
  </si>
  <si>
    <t>Доброкачественные новообразования языка (без иссечения)</t>
  </si>
  <si>
    <t>K06.2</t>
  </si>
  <si>
    <t>Деформация альвеолярного отростка</t>
  </si>
  <si>
    <t>Доброкачественные новообразования дна полости рта (без иссечения)</t>
  </si>
  <si>
    <t>К10.3</t>
  </si>
  <si>
    <t>Альвеолит</t>
  </si>
  <si>
    <t>Доброкачественные новообразования других неуточненных частей лица (без иссечения)</t>
  </si>
  <si>
    <t>D22.0</t>
  </si>
  <si>
    <t>Меланоформный невус губы (без иссечения)</t>
  </si>
  <si>
    <t>Другие уточненные эпидермальные утолщения (без иссечения)</t>
  </si>
  <si>
    <t>D23.3</t>
  </si>
  <si>
    <t>Доброкачественное новообразование других и неочненных частей лица (без иссечения)</t>
  </si>
  <si>
    <t>A16.07.058</t>
  </si>
  <si>
    <t>Лечение перикоронита (промывание, рассечение или иссечение капюшона)</t>
  </si>
  <si>
    <t>0,322</t>
  </si>
  <si>
    <t>D22.3</t>
  </si>
  <si>
    <t>Доброкачественные образования кожи губы (без иссечения)</t>
  </si>
  <si>
    <t>0,026</t>
  </si>
  <si>
    <t>A16.07.038</t>
  </si>
  <si>
    <t>Открытый кюретаж при заболвниях пародонта в области зуба</t>
  </si>
  <si>
    <t>0,013</t>
  </si>
  <si>
    <t>A16.07.013</t>
  </si>
  <si>
    <t>Отсроченный кюретаж лункиудалнного зуба</t>
  </si>
  <si>
    <t>0,665</t>
  </si>
  <si>
    <t>Остановка луночкого кровотечения без наложения швов методом тампонады</t>
  </si>
  <si>
    <t xml:space="preserve">Хирургическая обработка раны или инфицированной ткани </t>
  </si>
  <si>
    <t>0,46</t>
  </si>
  <si>
    <t>5,46</t>
  </si>
  <si>
    <t xml:space="preserve">1.4 Клинико-статистические группы при оказании медицинской помощи по ортодонтии </t>
  </si>
  <si>
    <t>N КСГ</t>
  </si>
  <si>
    <t>Наименование клинико-статистической группы</t>
  </si>
  <si>
    <t>Код МКБ-10</t>
  </si>
  <si>
    <t>Стандарт диагностики и лечения, название услуг</t>
  </si>
  <si>
    <t>Частота /крат-ность представ-ления</t>
  </si>
  <si>
    <t>Стоимость КСГ для врача-ортодонта</t>
  </si>
  <si>
    <t>о001</t>
  </si>
  <si>
    <t>Первичный приём врача ортодонта</t>
  </si>
  <si>
    <t>&lt;(*)&gt; &lt;(**)&gt;</t>
  </si>
  <si>
    <t>B01.063.001</t>
  </si>
  <si>
    <t>Прием (осмотр, консультация) врача-ортодонта первичный</t>
  </si>
  <si>
    <t>1/1</t>
  </si>
  <si>
    <t>o002</t>
  </si>
  <si>
    <t>Коррекция и/или активация ортодонтического аппарата</t>
  </si>
  <si>
    <t>B01.063.002</t>
  </si>
  <si>
    <t>Прием (осмотр, консультация) врача-ортодонта повторный</t>
  </si>
  <si>
    <t>A23.07.001.001</t>
  </si>
  <si>
    <t>Коррекция съемного ортодонтического аппарата</t>
  </si>
  <si>
    <t>o003</t>
  </si>
  <si>
    <t>Починка ортодонтического аппарата</t>
  </si>
  <si>
    <t>A02.07.010.001</t>
  </si>
  <si>
    <t>Снятие оттиска с одной челюсти</t>
  </si>
  <si>
    <t>1/2</t>
  </si>
  <si>
    <t>A23.07.002.027</t>
  </si>
  <si>
    <t>Изготовление контрольной модели</t>
  </si>
  <si>
    <t>A23.07.002.037</t>
  </si>
  <si>
    <t>Починка перелома базиса самотвердеющей пластмассой</t>
  </si>
  <si>
    <t>1/0,5</t>
  </si>
  <si>
    <t>A23.07.001.002</t>
  </si>
  <si>
    <t>Ремонт ортодонтического аппарата</t>
  </si>
  <si>
    <t>до 2</t>
  </si>
  <si>
    <t>o004</t>
  </si>
  <si>
    <t>Ортодонтическая коррекция пластинкой расширяющей с вестибулярной дугой или со сложной вестибулярной дугой</t>
  </si>
  <si>
    <t>A02.07.010</t>
  </si>
  <si>
    <t>Исследование на диагностических моделях челюстей</t>
  </si>
  <si>
    <t>A23.07.002.058</t>
  </si>
  <si>
    <t>Изготовление пластинки вестибулярной</t>
  </si>
  <si>
    <t>A23.07.002.045</t>
  </si>
  <si>
    <t>Изготовление дуги вестибулярной с дополнительными изгибами</t>
  </si>
  <si>
    <t>0,75/1</t>
  </si>
  <si>
    <t>A23.07.002.073</t>
  </si>
  <si>
    <t>Изготовление дуги вестибулярной</t>
  </si>
  <si>
    <t>0,25/1</t>
  </si>
  <si>
    <t>A16.07.053.002</t>
  </si>
  <si>
    <t>Распил ортодонтического аппарата через винт</t>
  </si>
  <si>
    <t>0,6/1</t>
  </si>
  <si>
    <t>A23.07.003</t>
  </si>
  <si>
    <t>Припасовка и наложение ортодонтического аппарата</t>
  </si>
  <si>
    <t>Обучение гигиене полости рта ребенка при ортодонтическом лечении</t>
  </si>
  <si>
    <t>o005</t>
  </si>
  <si>
    <t>Ортодонтическая коррекция пластинкой вестибулярной с дугой или пластинкой с заслоном для языка</t>
  </si>
  <si>
    <t>A23.07.002.059</t>
  </si>
  <si>
    <t>Изготовление пластинки с заслоном для языка (без кламмеров)</t>
  </si>
  <si>
    <t>o006</t>
  </si>
  <si>
    <t>Ортодонтическая коррекция одной челюсти пластинкой с окклюзионными накладками</t>
  </si>
  <si>
    <t>A23.07.002.060</t>
  </si>
  <si>
    <t>Изготовление пластинки с окклюзионными накладками</t>
  </si>
  <si>
    <t>o007</t>
  </si>
  <si>
    <t>Ортодонтическая коррекция зубов ортодотническими коронками</t>
  </si>
  <si>
    <t>A23.07.002.055</t>
  </si>
  <si>
    <t>Изготовление коронки ортодонтической</t>
  </si>
  <si>
    <t>1/4</t>
  </si>
  <si>
    <t>o008</t>
  </si>
  <si>
    <t>Коррекция и/или активация двухчелюстного ортодонтического аппарата</t>
  </si>
  <si>
    <t>A23.07.001.001.901</t>
  </si>
  <si>
    <t>Коррекция двухчелюстного съемного ортодонтического аппарата</t>
  </si>
  <si>
    <t>o009</t>
  </si>
  <si>
    <t>Ортодонтическая коррекция аппаратом на две челюсти, состоящего из пластинки вестибулярной и пластинки с окклюзионными накладками</t>
  </si>
  <si>
    <t>A23.07.002.975</t>
  </si>
  <si>
    <t>Изготовление ортодонтического аппарата на две челюсти, состоящего из пластинки вестибулярной и пластинки с окклюзионными накладками</t>
  </si>
  <si>
    <t>o010</t>
  </si>
  <si>
    <t>Ортодонтическая коррекция аппаратом на две челюсти, состоящего из  вестибулярной пластинки и пластинки с заслоном для языка (без кламмеров)</t>
  </si>
  <si>
    <t>A23.07.002.976</t>
  </si>
  <si>
    <t>Изготовление ортодонтического аппарата на две челюсти, состоящего из  вестибулярной пластинки и пластинки с заслоном для языка (без кламмеров)</t>
  </si>
  <si>
    <t>________________</t>
  </si>
  <si>
    <t>* K00.0; K00.1; K00.2; K00.6; K07.0; K07.1; K07.2; K07.3; S02.5; S03.2. D16.4; D16.5; J01.0; J32.0; L90.5; L91.0; M24.5; M24.6; M86.6; M95.0;</t>
  </si>
  <si>
    <t xml:space="preserve"> Q18.4; Q18.5; Q18.8; Q18.9; O30.8; Q30.9; Q35.0; Q35.1; Q35.3; Q35.4; Q35.5; Q35.7; Q36.0; Q36.1; Q36.9; Q37.0; Q37.1; Q37.2; Q37.3; Q37.4; Q37.5; Q37.8;</t>
  </si>
  <si>
    <t>** Q37.9; Q38.0; Q38.1; Q38.2; Q38.3; Q38.6; Q75.4; Q87.0; S02.4; S02.6; S02.7; T90.2.</t>
  </si>
  <si>
    <t xml:space="preserve">1.5 Клинико-статистические группы для оплаты тотальной внутривенной анестезии при оказании стоматологической медицинской помощи </t>
  </si>
  <si>
    <t xml:space="preserve">Стоимость КСГ </t>
  </si>
  <si>
    <t>a001</t>
  </si>
  <si>
    <t>Тотальная внутривенная анестезия</t>
  </si>
  <si>
    <t>&lt;(***)&gt;</t>
  </si>
  <si>
    <t>B01.003.001</t>
  </si>
  <si>
    <t>Осмотр (консультация) врачом-анестезиологом-реаниматологом первичный</t>
  </si>
  <si>
    <t>B01.003.004.009</t>
  </si>
  <si>
    <t>9</t>
  </si>
  <si>
    <t>*** Все дианозы при стоматологической помощи. Применяется мед.организациями, имеющими лицензию по профилю анестезиология-реаниматология для лечения пациентов-инвалидов</t>
  </si>
  <si>
    <t>* к обращениям относятся:
   - КСГ = d007, d009, d010, h001, h004, h005, h006, h007, h008, h009, t006, t007, t008, t010;
   - случай, в котором более одной из перечисленных КСГ: a001, d001, d002, d003, d004, d005, d006, d008, h002, h003, o001, o002, o003, o004, o005, o006, o007, o008, o009, o010, t001, t002, t003, t004, t005</t>
  </si>
  <si>
    <t>Соотношение числа пломбированных зубов к удаленным у детей в постоянном прикусе (1.7-1.1; 2.1-2.7; 3.7- 3.1; 4.1- 4.7) при заболеваниях по МКБ10: К04.4, К04.5, К04.6, К04.7.</t>
  </si>
  <si>
    <t xml:space="preserve">Развитие нового заболевания, связанного с основным (рецидив кариеса, его прогрессирование) менее, чем через 6 месяцев </t>
  </si>
  <si>
    <t>При расчете данных показателей участвуют объемы АП, оказанные прикрепленному населению МО-балансодержателя вне зависимости от места оказания помощи</t>
  </si>
  <si>
    <t xml:space="preserve">К расчету принимается не общий объем первичных и повторных заболеваний, а случаи лечения, идентифицированные по пациенту.
При расчете данных показателей участвуют объемы АП, оказанные прикрепленному населению МО-балансодержателя вне зависимости от места оказания помощи
</t>
  </si>
  <si>
    <r>
      <t xml:space="preserve">
                                           ,   где 
</t>
    </r>
    <r>
      <rPr>
        <sz val="14"/>
        <color theme="1"/>
        <rFont val="Times New Roman"/>
        <family val="1"/>
        <charset val="204"/>
      </rPr>
      <t>Д</t>
    </r>
    <r>
      <rPr>
        <sz val="9"/>
        <color theme="1"/>
        <rFont val="Times New Roman"/>
        <family val="1"/>
        <charset val="204"/>
      </rPr>
      <t>12н</t>
    </r>
    <r>
      <rPr>
        <sz val="11"/>
        <color theme="1"/>
        <rFont val="Times New Roman"/>
        <family val="1"/>
        <charset val="204"/>
      </rPr>
      <t xml:space="preserve"> – % постановки на учет по беременности в ранние сроки,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12н</t>
    </r>
    <r>
      <rPr>
        <sz val="11"/>
        <color theme="1"/>
        <rFont val="Times New Roman"/>
        <family val="1"/>
        <charset val="204"/>
      </rPr>
      <t xml:space="preserve"> – количество пациенток с методом оплаты 3.3.1 и возрастом гестации до 12 недель,
</t>
    </r>
    <r>
      <rPr>
        <sz val="14"/>
        <color theme="1"/>
        <rFont val="Times New Roman"/>
        <family val="1"/>
        <charset val="204"/>
      </rPr>
      <t>V</t>
    </r>
    <r>
      <rPr>
        <sz val="9"/>
        <color theme="1"/>
        <rFont val="Times New Roman"/>
        <family val="1"/>
        <charset val="204"/>
      </rPr>
      <t>3.3</t>
    </r>
    <r>
      <rPr>
        <sz val="11"/>
        <color theme="1"/>
        <rFont val="Times New Roman"/>
        <family val="1"/>
        <charset val="204"/>
      </rPr>
      <t xml:space="preserve"> – количество пациенток с методом оплаты 3.3.1.</t>
    </r>
  </si>
  <si>
    <t xml:space="preserve">При расчете показателя принимаются к оценке только случаи "Наблюдения женщин в период беременности" 1 этап (метод оплат 3.3.1) </t>
  </si>
  <si>
    <t xml:space="preserve">* - тариф указан с применением коэффициента специфики, предусмотренного настоящим приложением </t>
  </si>
  <si>
    <t>* - тариф указан с применением коэффициента специфики, предусмотренного приложением 3.3 к настоящему соглашению</t>
  </si>
  <si>
    <t>Показатели результативности деятельности медицинских организаций, оказывающих медицинскую помощь в амбулаторных условиях в 2022 году.</t>
  </si>
  <si>
    <t>Приложение 1 
к Тарифному соглашению в системе ОМС Оренбургской области на 2022 год 
от "29" декабря 2021 г.</t>
  </si>
  <si>
    <t>Приложение 2.1 к Тарифному соглашению 
в системе ОМС Оренбургской области 
на 2022 год от "29" декабря  2021г.</t>
  </si>
  <si>
    <t>Приложение 2.2 
к Тарифному соглашению в системе ОМС Оренбургской области на 2022 год 
от "29" декабря  2021г.</t>
  </si>
  <si>
    <t>Приложение 2.3 
к Тарифному соглашению 
в системе ОМС Оренбургской области на 2022 год 
от " 29 " декабря  2021г.</t>
  </si>
  <si>
    <t>Приложение 2.4
к Тарифному соглашению 
в системе ОМС Оренбургской области 
на 2022 год от "29 " декабря  2021г.</t>
  </si>
  <si>
    <t>Приложение 2.5 
к Тарифному соглашению 
в системе ОМС Оренбургской области на 2022 год 
от " 29 " декабря  2021г.</t>
  </si>
  <si>
    <t>Приложение 2.6
к Тарифному соглашению 
в системе ОМС Оренбургской области 
на 2022 год от "29 " декабря  2021г.</t>
  </si>
  <si>
    <t>Приложение 2.7 к Тарифному соглашению в системе ОМС Оренбургской области на 2022 год от "29" декабря  2021г.</t>
  </si>
  <si>
    <t>Приложение 2.8 к Тарифному соглашению в системе ОМС Оренбургской области на 2022 год от "29" декабря  2021 г.</t>
  </si>
  <si>
    <t>Приложение 2.9 к Тарифному соглашению в системе ОМС Оренбургской области на 2022 год от "29" декабря  2021г.</t>
  </si>
  <si>
    <t>Приложение 2.10
к Тарифному соглашению в системе ОМС 
Оренбургской области на 2022 год 
от " 29" декабря 2021 г.</t>
  </si>
  <si>
    <t>Приложение 2.11
к Тарифному соглашению в системе ОМС 
Оренбургской области на 2022 год 
от " 29" декабря 2021 г.</t>
  </si>
  <si>
    <t>Приложение 2.12 
к Тарифному соглашению 
в системе ОМС Оренбургской области 
на 2022 год от "29" декабря  2021г.</t>
  </si>
  <si>
    <t>Приложение 2.13 к Тарифному соглашению в системе ОМС Оренбургской области на 2022 год 
от " 29 " декабря  2021г.</t>
  </si>
  <si>
    <t>Приложение 2.14 к Тарифному соглашению 
в системе ОМС Оренбургской области 
на 2022 год от " 29 " декабря  2021 г.</t>
  </si>
  <si>
    <t>Приложение 2.15 к Тарифному соглашению 
в системе ОМС Оренбургской области 
на 2022 год от " 29 " декабря  2021г.</t>
  </si>
  <si>
    <t>Приложение 2.16
к Тарифному соглашение в системе ОМС 
Оренбургской области на 2022 год от " 29 " декабря  2021 г.</t>
  </si>
  <si>
    <t>Приложение 2.17
к Тарифному соглашение в системе ОМС 
Оренбургской области на 2022 год от " 29 " декабря  2021 г.</t>
  </si>
  <si>
    <t>Приложение 2.18
к Тарифному соглашение в системе ОМС 
Оренбургской области на 2022 год от " 29 " декабря  2021 г.</t>
  </si>
  <si>
    <t>Приложение 3.1 
к Тарифному соглашению  в системе 
ОМС Оренбургской области на 2022 г. 
от "29" декабря  2021г.</t>
  </si>
  <si>
    <t>Приложение 3.2 
к Тарифному соглашению  в системе 
ОМС Оренбургской области на 2022 г. 
от "29" декабря  2021г.</t>
  </si>
  <si>
    <t>Приложение 3.3 
к Тарифному соглашению в системе ОМС 
Оренбургской области на 2022 год 
от "29" декабря 2021 г.</t>
  </si>
  <si>
    <t>Приложение 3.4 
к Тарифному соглашению в системе ОМС 
Оренбургской области на 2022 год 
от "29" декабря 2021 г.</t>
  </si>
  <si>
    <t>Приложение 3.5 
к Тарифному соглашению в системе ОМС Оренбургской области на 2022 год 
от "29" декабря  2021г.</t>
  </si>
  <si>
    <t>Приложение 3.6 к Тарифному соглашению 
в системе ОМС Оренбургской области на 2022 год 
от "29" декабря  2021г.</t>
  </si>
  <si>
    <t>Приложение 3.7
к Тарифному соглашению в системе ОМС 
Оренбургской области на 2022 год 
от "29" декабря 2021 г.</t>
  </si>
  <si>
    <t>Приложение 4 к Тарифному соглашению в системе ОМС Оренбургской области на 2022 год  
от " 29 " декабря  2021 г.</t>
  </si>
  <si>
    <t>Приложение 5.1 к Тарифному соглашению 
 в системе ОМС Оренбургской области на 2022 г. 
от "29" декабря  2021г.</t>
  </si>
  <si>
    <t>Приложение 5.2 
к Тарифному соглашению  в системе 
ОМС Оренбургской области на 2022 г. 
от "29" декабря  2021г.</t>
  </si>
  <si>
    <t>Приложение 5.3 к Тарифному соглашению в системе ОМС Оренбургской области на 2022 год от "29" декабря  2021г.</t>
  </si>
  <si>
    <t>Приложение 5.4
к Тарифному соглашению в системе ОМС 
Оренбургской области на 2022 год 
от "29" декабря 2021 г.</t>
  </si>
  <si>
    <t>Приложение 6.1 
к Тарифному соглашению в системе ОМС Оренбургской области на 2022 г.
от "29" декабря  2021 г.</t>
  </si>
  <si>
    <t>Приложение 6.2
к Тарифному соглашению 
в системе ОМС Оренбургской области 
на 2022 год от "29 " декабря  2021г.</t>
  </si>
  <si>
    <t>Приложение 6.3 к Тарифному соглашению в системе ОМС Оренбургской области на 2022 год
от "29" декабря 2021 г.</t>
  </si>
  <si>
    <t>Приложение 7 к Тарифному соглашению в системе ОМС Оренбургской области на 2022 год от "29" декабря 2021 г.</t>
  </si>
  <si>
    <t>Приложение 8 
к Тарифному соглашению в системе ОМС 
Оренбургской области на 2022 год 
от " 29" декабря 2021 г.</t>
  </si>
  <si>
    <t>Приложение 9                                                                                                                                                                                                                                          к Тарифному соглашению                                                                                                                                                                           в системе ОМС Оренбургской области                                                                                                                                                                на 2022 год от " 29 " декабря  2021 г.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</si>
  <si>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показаний), за исключением несовершеннолетних, получающих медицинскую помощь по профилю "Детская онкология" и (или) "Гематология"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</si>
  <si>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показаний), получающих медицинскую помощь по профилю "Детская онкология" и (или) "Гематология"</t>
  </si>
  <si>
    <t>Для всех случаев из данного раздела:
 указание при формировании реестров счетов двух кодов хирургических вмешательств из приведенного перечня. Основной является большая по стоимости КСГ ↓</t>
  </si>
  <si>
    <t xml:space="preserve">Коэффициенты относительной затратоемкости (КЗ ксг), доля заработной платы (Д зп) для применения 
коэффициента дифференциации (КД), коэффициентов уровня (К ур) и тарифы за законченный случай лечения 
в условиях стационара на основе клинико-статистических групп КСГ, для которых коэффициент дифференциации и поправочные коэффициенты применяются к доле заработной платы, на 2022 г. </t>
  </si>
  <si>
    <t>A03.18.001.901</t>
  </si>
  <si>
    <t>B01.003.004.901</t>
  </si>
  <si>
    <t>A04.16.002.901</t>
  </si>
  <si>
    <t>A04.14.003.901</t>
  </si>
  <si>
    <t>B01.003.004.902</t>
  </si>
  <si>
    <t>A03.18.001.902</t>
  </si>
  <si>
    <r>
      <t>(</t>
    </r>
    <r>
      <rPr>
        <sz val="10"/>
        <rFont val="Times New Roman"/>
        <family val="1"/>
        <charset val="204"/>
      </rPr>
      <t>с учетом применения к части норматива затрат коэффициента дифференциации 1,105)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</si>
</sst>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_р_._-;\-* #,##0.000_р_._-;_-* &quot;-&quot;??_р_._-;_-@_-"/>
    <numFmt numFmtId="166" formatCode="#,##0.0"/>
    <numFmt numFmtId="167" formatCode="_-* #,##0.00_р_._-;\-* #,##0.00_р_._-;_-* &quot;-&quot;???_р_._-;_-@_-"/>
    <numFmt numFmtId="168" formatCode="_(* #,##0.00_);_(* \(#,##0.00\);_(* &quot;-&quot;??_);_(@_)"/>
    <numFmt numFmtId="169" formatCode="0.0"/>
    <numFmt numFmtId="170" formatCode="00000"/>
    <numFmt numFmtId="171" formatCode="0.0000"/>
    <numFmt numFmtId="172" formatCode="#,##0.0000"/>
    <numFmt numFmtId="173" formatCode="#,##0.00000"/>
    <numFmt numFmtId="174" formatCode="0.00000000"/>
    <numFmt numFmtId="175" formatCode="0.000000"/>
    <numFmt numFmtId="176" formatCode="#,##0.0000_ ;\-#,##0.0000\ "/>
    <numFmt numFmtId="177" formatCode="d/m;@"/>
    <numFmt numFmtId="178" formatCode="0.00;[Red]0.00"/>
    <numFmt numFmtId="179" formatCode="0.0;[Red]0.0"/>
  </numFmts>
  <fonts count="95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1"/>
    </font>
    <font>
      <sz val="11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0"/>
      <name val="Arial"/>
      <family val="2"/>
      <charset val="204"/>
    </font>
    <font>
      <sz val="8"/>
      <name val="Arial"/>
      <family val="2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1"/>
      <name val="Arial"/>
      <family val="2"/>
      <charset val="204"/>
    </font>
    <font>
      <i/>
      <sz val="12"/>
      <name val="Arial"/>
      <family val="2"/>
      <charset val="204"/>
    </font>
    <font>
      <sz val="10"/>
      <color theme="0"/>
      <name val="Arial"/>
      <family val="2"/>
      <charset val="204"/>
    </font>
    <font>
      <sz val="14"/>
      <name val="Arial Cyr"/>
      <charset val="204"/>
    </font>
    <font>
      <b/>
      <sz val="14"/>
      <name val="Arial Cyr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2F5496"/>
      <name val="Times New Roman"/>
      <family val="1"/>
      <charset val="204"/>
    </font>
    <font>
      <b/>
      <sz val="12.1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vertAlign val="subscript"/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indexed="5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0" fontId="5" fillId="0" borderId="0"/>
    <xf numFmtId="0" fontId="24" fillId="0" borderId="0"/>
    <xf numFmtId="0" fontId="24" fillId="0" borderId="0"/>
    <xf numFmtId="0" fontId="24" fillId="0" borderId="0"/>
    <xf numFmtId="0" fontId="36" fillId="0" borderId="0"/>
    <xf numFmtId="0" fontId="24" fillId="0" borderId="0"/>
    <xf numFmtId="0" fontId="42" fillId="0" borderId="0"/>
    <xf numFmtId="0" fontId="42" fillId="0" borderId="0"/>
    <xf numFmtId="0" fontId="42" fillId="0" borderId="0"/>
    <xf numFmtId="0" fontId="69" fillId="0" borderId="0"/>
    <xf numFmtId="0" fontId="2" fillId="0" borderId="0"/>
    <xf numFmtId="0" fontId="5" fillId="0" borderId="0"/>
    <xf numFmtId="0" fontId="86" fillId="0" borderId="0"/>
    <xf numFmtId="168" fontId="5" fillId="0" borderId="0" applyFont="0" applyFill="0" applyBorder="0" applyAlignment="0" applyProtection="0"/>
    <xf numFmtId="0" fontId="89" fillId="0" borderId="0"/>
    <xf numFmtId="0" fontId="9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" fillId="0" borderId="0"/>
  </cellStyleXfs>
  <cellXfs count="146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textRotation="90" wrapText="1"/>
    </xf>
    <xf numFmtId="49" fontId="9" fillId="0" borderId="2" xfId="1" applyNumberFormat="1" applyFont="1" applyFill="1" applyBorder="1" applyAlignment="1">
      <alignment horizontal="center" vertical="center" textRotation="90" wrapText="1"/>
    </xf>
    <xf numFmtId="0" fontId="9" fillId="0" borderId="0" xfId="0" applyFont="1" applyFill="1"/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left" vertical="top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3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/>
    </xf>
    <xf numFmtId="0" fontId="4" fillId="0" borderId="2" xfId="0" applyFont="1" applyFill="1" applyBorder="1"/>
    <xf numFmtId="0" fontId="3" fillId="0" borderId="6" xfId="0" applyFont="1" applyFill="1" applyBorder="1"/>
    <xf numFmtId="0" fontId="4" fillId="0" borderId="2" xfId="0" applyFont="1" applyFill="1" applyBorder="1" applyAlignment="1">
      <alignment horizontal="justify" wrapText="1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wrapText="1"/>
    </xf>
    <xf numFmtId="0" fontId="10" fillId="0" borderId="0" xfId="2" applyFont="1" applyFill="1"/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Fill="1" applyAlignment="1">
      <alignment shrinkToFit="1"/>
    </xf>
    <xf numFmtId="0" fontId="10" fillId="0" borderId="2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center" wrapText="1"/>
    </xf>
    <xf numFmtId="0" fontId="10" fillId="0" borderId="0" xfId="2" applyFont="1" applyFill="1" applyAlignment="1">
      <alignment horizontal="center" wrapText="1"/>
    </xf>
    <xf numFmtId="0" fontId="4" fillId="0" borderId="2" xfId="5" applyFont="1" applyFill="1" applyBorder="1" applyAlignment="1">
      <alignment horizontal="center" vertical="center" wrapText="1"/>
    </xf>
    <xf numFmtId="0" fontId="16" fillId="0" borderId="0" xfId="6" applyAlignment="1">
      <alignment wrapText="1"/>
    </xf>
    <xf numFmtId="0" fontId="16" fillId="0" borderId="2" xfId="6" applyFill="1" applyBorder="1" applyAlignment="1">
      <alignment horizontal="center" vertical="center" wrapText="1"/>
    </xf>
    <xf numFmtId="0" fontId="4" fillId="0" borderId="2" xfId="4" applyNumberFormat="1" applyFont="1" applyFill="1" applyBorder="1" applyAlignment="1">
      <alignment horizontal="left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top" wrapText="1"/>
    </xf>
    <xf numFmtId="0" fontId="10" fillId="0" borderId="2" xfId="2" applyFont="1" applyFill="1" applyBorder="1" applyAlignment="1">
      <alignment horizontal="center" wrapText="1"/>
    </xf>
    <xf numFmtId="0" fontId="13" fillId="0" borderId="2" xfId="2" applyFont="1" applyFill="1" applyBorder="1" applyAlignment="1">
      <alignment horizontal="center" wrapText="1"/>
    </xf>
    <xf numFmtId="0" fontId="4" fillId="0" borderId="2" xfId="4" applyNumberFormat="1" applyFont="1" applyFill="1" applyBorder="1" applyAlignment="1">
      <alignment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shrinkToFit="1"/>
    </xf>
    <xf numFmtId="0" fontId="4" fillId="0" borderId="2" xfId="4" applyNumberFormat="1" applyFont="1" applyFill="1" applyBorder="1" applyAlignment="1">
      <alignment horizontal="left" vertical="center" wrapText="1" shrinkToFit="1"/>
    </xf>
    <xf numFmtId="0" fontId="13" fillId="0" borderId="2" xfId="5" applyFont="1" applyFill="1" applyBorder="1" applyAlignment="1">
      <alignment horizontal="center" vertical="center" wrapText="1" shrinkToFit="1"/>
    </xf>
    <xf numFmtId="0" fontId="13" fillId="0" borderId="2" xfId="2" applyFont="1" applyFill="1" applyBorder="1" applyAlignment="1">
      <alignment horizontal="center" wrapText="1" shrinkToFit="1"/>
    </xf>
    <xf numFmtId="0" fontId="15" fillId="0" borderId="2" xfId="2" applyFont="1" applyFill="1" applyBorder="1" applyAlignment="1">
      <alignment horizontal="center" wrapText="1"/>
    </xf>
    <xf numFmtId="0" fontId="4" fillId="0" borderId="2" xfId="2" applyNumberFormat="1" applyFont="1" applyFill="1" applyBorder="1" applyAlignment="1">
      <alignment horizontal="left" vertical="top" wrapText="1"/>
    </xf>
    <xf numFmtId="0" fontId="4" fillId="0" borderId="2" xfId="4" applyNumberFormat="1" applyFont="1" applyFill="1" applyBorder="1" applyAlignment="1">
      <alignment horizontal="left" vertical="top" wrapText="1"/>
    </xf>
    <xf numFmtId="0" fontId="4" fillId="0" borderId="2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left" vertical="center"/>
    </xf>
    <xf numFmtId="0" fontId="13" fillId="0" borderId="0" xfId="2" applyFont="1" applyFill="1" applyAlignment="1">
      <alignment horizontal="center" wrapText="1"/>
    </xf>
    <xf numFmtId="0" fontId="4" fillId="0" borderId="0" xfId="0" applyFont="1" applyFill="1"/>
    <xf numFmtId="0" fontId="18" fillId="0" borderId="0" xfId="0" applyFont="1" applyFill="1"/>
    <xf numFmtId="165" fontId="13" fillId="0" borderId="2" xfId="7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3" fontId="13" fillId="0" borderId="2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8" fillId="0" borderId="0" xfId="0" applyFont="1"/>
    <xf numFmtId="43" fontId="13" fillId="0" borderId="0" xfId="7" applyFont="1" applyFill="1" applyBorder="1" applyAlignment="1">
      <alignment horizontal="center" vertical="center" wrapText="1"/>
    </xf>
    <xf numFmtId="165" fontId="13" fillId="0" borderId="0" xfId="7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0" fontId="13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1" fillId="0" borderId="0" xfId="8" applyFont="1" applyFill="1"/>
    <xf numFmtId="0" fontId="13" fillId="0" borderId="2" xfId="8" applyFont="1" applyFill="1" applyBorder="1" applyAlignment="1">
      <alignment horizontal="center" vertical="center" wrapText="1"/>
    </xf>
    <xf numFmtId="2" fontId="11" fillId="0" borderId="2" xfId="8" applyNumberFormat="1" applyFont="1" applyFill="1" applyBorder="1" applyAlignment="1">
      <alignment horizontal="right"/>
    </xf>
    <xf numFmtId="0" fontId="11" fillId="0" borderId="0" xfId="8" applyFont="1" applyFill="1" applyAlignment="1">
      <alignment vertical="center" wrapText="1"/>
    </xf>
    <xf numFmtId="0" fontId="11" fillId="0" borderId="0" xfId="8" applyFont="1" applyFill="1" applyAlignment="1">
      <alignment horizontal="left" vertical="center" wrapText="1"/>
    </xf>
    <xf numFmtId="0" fontId="13" fillId="0" borderId="0" xfId="0" applyFont="1" applyFill="1"/>
    <xf numFmtId="0" fontId="19" fillId="0" borderId="4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43" fontId="13" fillId="0" borderId="2" xfId="0" applyNumberFormat="1" applyFont="1" applyFill="1" applyBorder="1" applyAlignment="1">
      <alignment horizontal="center" vertical="center"/>
    </xf>
    <xf numFmtId="43" fontId="13" fillId="0" borderId="0" xfId="0" applyNumberFormat="1" applyFont="1" applyFill="1"/>
    <xf numFmtId="2" fontId="13" fillId="0" borderId="2" xfId="0" applyNumberFormat="1" applyFont="1" applyFill="1" applyBorder="1" applyAlignment="1">
      <alignment vertical="center" wrapText="1"/>
    </xf>
    <xf numFmtId="0" fontId="13" fillId="0" borderId="2" xfId="9" applyFont="1" applyFill="1" applyBorder="1" applyAlignment="1">
      <alignment wrapText="1"/>
    </xf>
    <xf numFmtId="0" fontId="13" fillId="0" borderId="0" xfId="0" applyFont="1" applyFill="1" applyBorder="1" applyAlignment="1"/>
    <xf numFmtId="0" fontId="13" fillId="0" borderId="2" xfId="0" applyFont="1" applyFill="1" applyBorder="1" applyAlignment="1"/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Fill="1" applyBorder="1" applyAlignment="1">
      <alignment horizontal="center" vertical="center" wrapText="1"/>
    </xf>
    <xf numFmtId="2" fontId="18" fillId="0" borderId="0" xfId="0" applyNumberFormat="1" applyFont="1" applyFill="1"/>
    <xf numFmtId="164" fontId="18" fillId="0" borderId="0" xfId="0" applyNumberFormat="1" applyFont="1" applyFill="1" applyAlignment="1">
      <alignment horizontal="center" vertical="center"/>
    </xf>
    <xf numFmtId="0" fontId="25" fillId="0" borderId="0" xfId="10" applyFont="1" applyFill="1"/>
    <xf numFmtId="169" fontId="13" fillId="0" borderId="6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10" fontId="13" fillId="0" borderId="2" xfId="0" applyNumberFormat="1" applyFont="1" applyFill="1" applyBorder="1" applyAlignment="1">
      <alignment horizontal="center" wrapText="1"/>
    </xf>
    <xf numFmtId="169" fontId="13" fillId="0" borderId="2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4" fontId="18" fillId="0" borderId="0" xfId="0" applyNumberFormat="1" applyFont="1" applyFill="1"/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8" fillId="2" borderId="0" xfId="0" applyFont="1" applyFill="1"/>
    <xf numFmtId="2" fontId="11" fillId="0" borderId="2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0" borderId="0" xfId="0" applyFont="1"/>
    <xf numFmtId="0" fontId="27" fillId="0" borderId="0" xfId="3" applyFont="1" applyFill="1" applyAlignment="1">
      <alignment horizontal="left" vertical="center" wrapText="1"/>
    </xf>
    <xf numFmtId="0" fontId="27" fillId="0" borderId="0" xfId="3" applyFont="1" applyFill="1"/>
    <xf numFmtId="0" fontId="28" fillId="0" borderId="0" xfId="3" applyFont="1" applyFill="1" applyAlignment="1">
      <alignment horizontal="center" vertical="center" wrapText="1"/>
    </xf>
    <xf numFmtId="0" fontId="29" fillId="0" borderId="0" xfId="3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horizontal="center" vertical="center" wrapText="1"/>
    </xf>
    <xf numFmtId="4" fontId="28" fillId="0" borderId="2" xfId="3" applyNumberFormat="1" applyFont="1" applyFill="1" applyBorder="1"/>
    <xf numFmtId="0" fontId="5" fillId="0" borderId="0" xfId="3" applyFont="1" applyFill="1"/>
    <xf numFmtId="49" fontId="28" fillId="0" borderId="2" xfId="3" applyNumberFormat="1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vertical="center" wrapText="1"/>
    </xf>
    <xf numFmtId="4" fontId="28" fillId="0" borderId="2" xfId="3" applyNumberFormat="1" applyFont="1" applyFill="1" applyBorder="1" applyAlignment="1">
      <alignment horizontal="right" vertical="center" wrapText="1"/>
    </xf>
    <xf numFmtId="170" fontId="28" fillId="0" borderId="2" xfId="3" applyNumberFormat="1" applyFont="1" applyFill="1" applyBorder="1" applyAlignment="1">
      <alignment horizontal="center" wrapText="1"/>
    </xf>
    <xf numFmtId="3" fontId="28" fillId="0" borderId="2" xfId="3" applyNumberFormat="1" applyFont="1" applyFill="1" applyBorder="1" applyAlignment="1">
      <alignment horizontal="right" vertical="top" wrapText="1"/>
    </xf>
    <xf numFmtId="0" fontId="12" fillId="0" borderId="0" xfId="3" applyFont="1" applyFill="1" applyBorder="1" applyAlignment="1">
      <alignment horizontal="justify"/>
    </xf>
    <xf numFmtId="0" fontId="5" fillId="0" borderId="0" xfId="3" applyFont="1" applyFill="1" applyBorder="1"/>
    <xf numFmtId="0" fontId="27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2" fillId="0" borderId="0" xfId="3" applyFont="1" applyFill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26" fillId="0" borderId="2" xfId="3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4" fontId="10" fillId="0" borderId="2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2" xfId="3" applyFont="1" applyFill="1" applyBorder="1" applyAlignment="1">
      <alignment vertical="center" wrapText="1"/>
    </xf>
    <xf numFmtId="0" fontId="5" fillId="0" borderId="2" xfId="3" applyFont="1" applyFill="1" applyBorder="1" applyAlignment="1">
      <alignment horizontal="left" wrapText="1"/>
    </xf>
    <xf numFmtId="0" fontId="10" fillId="0" borderId="0" xfId="0" applyFont="1" applyFill="1" applyAlignment="1">
      <alignment horizontal="center" vertical="center" wrapText="1"/>
    </xf>
    <xf numFmtId="0" fontId="28" fillId="0" borderId="0" xfId="8" applyFont="1" applyAlignment="1">
      <alignment horizontal="center" vertical="center" wrapText="1"/>
    </xf>
    <xf numFmtId="0" fontId="28" fillId="0" borderId="2" xfId="8" applyFont="1" applyFill="1" applyBorder="1" applyAlignment="1">
      <alignment horizontal="center" vertical="center" wrapText="1"/>
    </xf>
    <xf numFmtId="0" fontId="34" fillId="2" borderId="2" xfId="8" applyNumberFormat="1" applyFont="1" applyFill="1" applyBorder="1" applyAlignment="1">
      <alignment horizontal="center" vertical="center" wrapText="1"/>
    </xf>
    <xf numFmtId="4" fontId="34" fillId="2" borderId="2" xfId="8" applyNumberFormat="1" applyFont="1" applyFill="1" applyBorder="1" applyAlignment="1">
      <alignment horizontal="center" vertical="center" wrapText="1"/>
    </xf>
    <xf numFmtId="0" fontId="28" fillId="0" borderId="2" xfId="8" applyFont="1" applyBorder="1" applyAlignment="1">
      <alignment horizontal="center" vertical="center" wrapText="1"/>
    </xf>
    <xf numFmtId="0" fontId="34" fillId="2" borderId="4" xfId="8" applyNumberFormat="1" applyFont="1" applyFill="1" applyBorder="1" applyAlignment="1">
      <alignment horizontal="left" vertical="center" wrapText="1"/>
    </xf>
    <xf numFmtId="4" fontId="28" fillId="0" borderId="2" xfId="8" applyNumberFormat="1" applyFont="1" applyFill="1" applyBorder="1" applyAlignment="1">
      <alignment horizontal="right" vertical="center" wrapText="1"/>
    </xf>
    <xf numFmtId="4" fontId="28" fillId="0" borderId="0" xfId="8" applyNumberFormat="1" applyFont="1" applyAlignment="1">
      <alignment horizontal="right" vertical="center" wrapText="1"/>
    </xf>
    <xf numFmtId="0" fontId="28" fillId="0" borderId="0" xfId="8" applyFont="1" applyFill="1" applyAlignment="1">
      <alignment horizontal="center" vertical="center" wrapText="1"/>
    </xf>
    <xf numFmtId="0" fontId="28" fillId="0" borderId="0" xfId="8" applyFont="1" applyFill="1" applyBorder="1" applyAlignment="1">
      <alignment vertical="center" wrapText="1"/>
    </xf>
    <xf numFmtId="9" fontId="28" fillId="0" borderId="0" xfId="8" applyNumberFormat="1" applyFont="1" applyFill="1" applyAlignment="1">
      <alignment horizontal="center" vertical="center" wrapText="1"/>
    </xf>
    <xf numFmtId="0" fontId="28" fillId="0" borderId="0" xfId="8" applyFont="1" applyFill="1" applyBorder="1" applyAlignment="1">
      <alignment horizontal="center" vertical="center" wrapText="1"/>
    </xf>
    <xf numFmtId="0" fontId="4" fillId="0" borderId="2" xfId="8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4" xfId="8" applyFont="1" applyFill="1" applyBorder="1" applyAlignment="1">
      <alignment horizontal="center" vertical="center" wrapText="1"/>
    </xf>
    <xf numFmtId="4" fontId="28" fillId="0" borderId="0" xfId="8" applyNumberFormat="1" applyFont="1" applyFill="1" applyAlignment="1">
      <alignment horizontal="center" vertical="center" wrapText="1"/>
    </xf>
    <xf numFmtId="0" fontId="4" fillId="0" borderId="2" xfId="8" applyFont="1" applyFill="1" applyBorder="1" applyAlignment="1">
      <alignment horizontal="center" vertical="center"/>
    </xf>
    <xf numFmtId="0" fontId="4" fillId="0" borderId="2" xfId="8" applyFont="1" applyFill="1" applyBorder="1" applyAlignment="1">
      <alignment vertical="center" wrapText="1"/>
    </xf>
    <xf numFmtId="49" fontId="4" fillId="0" borderId="2" xfId="8" applyNumberFormat="1" applyFont="1" applyFill="1" applyBorder="1" applyAlignment="1">
      <alignment horizontal="left" vertical="center" wrapText="1"/>
    </xf>
    <xf numFmtId="0" fontId="4" fillId="0" borderId="2" xfId="8" applyNumberFormat="1" applyFont="1" applyFill="1" applyBorder="1" applyAlignment="1">
      <alignment horizontal="left" vertical="center" wrapText="1"/>
    </xf>
    <xf numFmtId="43" fontId="13" fillId="0" borderId="2" xfId="7" applyFont="1" applyFill="1" applyBorder="1" applyAlignment="1">
      <alignment horizontal="center" vertical="center" wrapText="1"/>
    </xf>
    <xf numFmtId="0" fontId="33" fillId="0" borderId="0" xfId="11" applyFont="1"/>
    <xf numFmtId="0" fontId="37" fillId="0" borderId="0" xfId="11" applyFont="1" applyAlignment="1">
      <alignment horizontal="left" vertical="center"/>
    </xf>
    <xf numFmtId="0" fontId="3" fillId="0" borderId="2" xfId="11" applyFont="1" applyBorder="1" applyAlignment="1">
      <alignment horizontal="center" vertical="center" wrapText="1"/>
    </xf>
    <xf numFmtId="0" fontId="3" fillId="0" borderId="2" xfId="11" applyFont="1" applyBorder="1" applyAlignment="1">
      <alignment horizontal="left" vertical="center" wrapText="1"/>
    </xf>
    <xf numFmtId="0" fontId="5" fillId="0" borderId="0" xfId="3" applyFont="1" applyFill="1" applyAlignment="1">
      <alignment vertical="center" wrapText="1"/>
    </xf>
    <xf numFmtId="3" fontId="28" fillId="0" borderId="0" xfId="3" applyNumberFormat="1" applyFont="1" applyFill="1" applyAlignment="1">
      <alignment horizontal="center" vertical="center" wrapText="1"/>
    </xf>
    <xf numFmtId="0" fontId="29" fillId="0" borderId="2" xfId="12" applyFont="1" applyFill="1" applyBorder="1" applyAlignment="1">
      <alignment horizontal="center" vertical="center" wrapText="1"/>
    </xf>
    <xf numFmtId="0" fontId="28" fillId="0" borderId="2" xfId="12" applyFont="1" applyFill="1" applyBorder="1" applyAlignment="1">
      <alignment vertical="center" wrapText="1"/>
    </xf>
    <xf numFmtId="0" fontId="28" fillId="0" borderId="2" xfId="12" applyFont="1" applyFill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center" vertical="center" wrapText="1"/>
    </xf>
    <xf numFmtId="0" fontId="32" fillId="0" borderId="0" xfId="13" applyFont="1" applyFill="1"/>
    <xf numFmtId="0" fontId="5" fillId="0" borderId="0" xfId="3" applyFont="1" applyFill="1" applyBorder="1" applyAlignment="1">
      <alignment vertical="center" wrapText="1"/>
    </xf>
    <xf numFmtId="0" fontId="5" fillId="0" borderId="0" xfId="13" applyFont="1" applyFill="1" applyAlignment="1">
      <alignment vertical="center"/>
    </xf>
    <xf numFmtId="4" fontId="5" fillId="0" borderId="0" xfId="13" applyNumberFormat="1" applyFont="1" applyFill="1" applyAlignment="1">
      <alignment vertical="center"/>
    </xf>
    <xf numFmtId="0" fontId="5" fillId="0" borderId="0" xfId="13" applyFont="1" applyFill="1" applyAlignment="1">
      <alignment horizontal="center" vertical="center"/>
    </xf>
    <xf numFmtId="3" fontId="5" fillId="0" borderId="0" xfId="13" applyNumberFormat="1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26" fillId="0" borderId="2" xfId="14" applyNumberFormat="1" applyFont="1" applyFill="1" applyBorder="1" applyAlignment="1">
      <alignment vertical="center" wrapText="1"/>
    </xf>
    <xf numFmtId="0" fontId="26" fillId="0" borderId="2" xfId="15" applyNumberFormat="1" applyFont="1" applyFill="1" applyBorder="1" applyAlignment="1">
      <alignment vertical="center" wrapText="1"/>
    </xf>
    <xf numFmtId="0" fontId="43" fillId="0" borderId="2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vertical="center"/>
    </xf>
    <xf numFmtId="4" fontId="43" fillId="0" borderId="2" xfId="0" applyNumberFormat="1" applyFont="1" applyFill="1" applyBorder="1" applyAlignment="1">
      <alignment horizontal="right" vertical="center"/>
    </xf>
    <xf numFmtId="0" fontId="43" fillId="0" borderId="0" xfId="0" applyFont="1" applyFill="1" applyAlignment="1">
      <alignment vertical="center"/>
    </xf>
    <xf numFmtId="1" fontId="5" fillId="0" borderId="2" xfId="14" applyNumberFormat="1" applyFont="1" applyFill="1" applyBorder="1" applyAlignment="1">
      <alignment horizontal="right" vertical="center" wrapText="1"/>
    </xf>
    <xf numFmtId="0" fontId="5" fillId="0" borderId="2" xfId="15" applyNumberFormat="1" applyFont="1" applyFill="1" applyBorder="1" applyAlignment="1">
      <alignment vertical="center" wrapText="1"/>
    </xf>
    <xf numFmtId="0" fontId="32" fillId="0" borderId="2" xfId="0" applyFont="1" applyFill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right" vertical="center"/>
    </xf>
    <xf numFmtId="0" fontId="5" fillId="0" borderId="2" xfId="14" applyFont="1" applyFill="1" applyBorder="1" applyAlignment="1">
      <alignment vertical="center"/>
    </xf>
    <xf numFmtId="0" fontId="5" fillId="0" borderId="2" xfId="14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32" fillId="0" borderId="7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4" fontId="32" fillId="0" borderId="0" xfId="0" applyNumberFormat="1" applyFont="1" applyFill="1" applyAlignment="1">
      <alignment vertical="center"/>
    </xf>
    <xf numFmtId="4" fontId="32" fillId="0" borderId="0" xfId="0" applyNumberFormat="1" applyFont="1" applyFill="1" applyAlignment="1">
      <alignment horizontal="right" vertical="center"/>
    </xf>
    <xf numFmtId="0" fontId="5" fillId="0" borderId="2" xfId="3" applyFont="1" applyFill="1" applyBorder="1" applyAlignment="1">
      <alignment horizontal="center" vertical="center" wrapText="1"/>
    </xf>
    <xf numFmtId="49" fontId="26" fillId="0" borderId="2" xfId="3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right" wrapText="1"/>
    </xf>
    <xf numFmtId="4" fontId="10" fillId="0" borderId="0" xfId="3" applyNumberFormat="1" applyFont="1" applyFill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26" fillId="0" borderId="2" xfId="3" applyFont="1" applyFill="1" applyBorder="1" applyAlignment="1">
      <alignment horizontal="left" vertical="center" wrapText="1"/>
    </xf>
    <xf numFmtId="0" fontId="5" fillId="0" borderId="2" xfId="3" applyFont="1" applyFill="1" applyBorder="1" applyAlignment="1">
      <alignment horizontal="right"/>
    </xf>
    <xf numFmtId="4" fontId="5" fillId="0" borderId="2" xfId="3" applyNumberFormat="1" applyFont="1" applyFill="1" applyBorder="1" applyAlignment="1">
      <alignment horizontal="right" vertical="center" wrapText="1"/>
    </xf>
    <xf numFmtId="2" fontId="5" fillId="0" borderId="2" xfId="3" applyNumberFormat="1" applyFont="1" applyFill="1" applyBorder="1" applyAlignment="1">
      <alignment horizontal="right"/>
    </xf>
    <xf numFmtId="0" fontId="28" fillId="0" borderId="4" xfId="3" applyFont="1" applyFill="1" applyBorder="1" applyAlignment="1">
      <alignment horizontal="left" vertical="center" wrapText="1"/>
    </xf>
    <xf numFmtId="0" fontId="28" fillId="0" borderId="6" xfId="3" applyFont="1" applyFill="1" applyBorder="1" applyAlignment="1">
      <alignment horizontal="left" vertical="center" wrapText="1"/>
    </xf>
    <xf numFmtId="0" fontId="28" fillId="0" borderId="0" xfId="3" applyFont="1" applyFill="1" applyAlignment="1">
      <alignment horizontal="center" vertical="center" wrapText="1"/>
    </xf>
    <xf numFmtId="0" fontId="28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5" fillId="0" borderId="0" xfId="11" applyFont="1" applyFill="1"/>
    <xf numFmtId="4" fontId="5" fillId="0" borderId="0" xfId="11" applyNumberFormat="1" applyFont="1" applyFill="1"/>
    <xf numFmtId="49" fontId="26" fillId="0" borderId="4" xfId="3" applyNumberFormat="1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right" vertical="center" wrapText="1"/>
    </xf>
    <xf numFmtId="0" fontId="11" fillId="0" borderId="2" xfId="3" applyNumberFormat="1" applyFont="1" applyFill="1" applyBorder="1" applyAlignment="1">
      <alignment horizontal="center" vertical="center" wrapText="1"/>
    </xf>
    <xf numFmtId="0" fontId="11" fillId="0" borderId="2" xfId="3" applyNumberFormat="1" applyFont="1" applyFill="1" applyBorder="1" applyAlignment="1">
      <alignment horizontal="left" vertical="center" wrapText="1"/>
    </xf>
    <xf numFmtId="171" fontId="11" fillId="0" borderId="2" xfId="3" applyNumberFormat="1" applyFont="1" applyFill="1" applyBorder="1" applyAlignment="1">
      <alignment horizontal="center" vertical="center" wrapText="1"/>
    </xf>
    <xf numFmtId="49" fontId="11" fillId="0" borderId="2" xfId="3" applyNumberFormat="1" applyFont="1" applyFill="1" applyBorder="1" applyAlignment="1">
      <alignment horizontal="left" vertical="center" wrapText="1"/>
    </xf>
    <xf numFmtId="0" fontId="11" fillId="0" borderId="2" xfId="3" applyFont="1" applyFill="1" applyBorder="1" applyAlignment="1">
      <alignment horizontal="center" vertical="center" wrapText="1"/>
    </xf>
    <xf numFmtId="2" fontId="11" fillId="0" borderId="2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left" wrapText="1"/>
    </xf>
    <xf numFmtId="0" fontId="5" fillId="0" borderId="4" xfId="3" applyFont="1" applyFill="1" applyBorder="1" applyAlignment="1">
      <alignment horizontal="left" wrapText="1"/>
    </xf>
    <xf numFmtId="0" fontId="11" fillId="0" borderId="14" xfId="3" applyFont="1" applyFill="1" applyBorder="1" applyAlignment="1">
      <alignment horizontal="center" vertical="center" wrapText="1"/>
    </xf>
    <xf numFmtId="171" fontId="11" fillId="0" borderId="7" xfId="3" applyNumberFormat="1" applyFont="1" applyFill="1" applyBorder="1" applyAlignment="1">
      <alignment horizontal="center" vertical="center" wrapText="1"/>
    </xf>
    <xf numFmtId="0" fontId="41" fillId="0" borderId="2" xfId="3" applyFont="1" applyFill="1" applyBorder="1" applyAlignment="1">
      <alignment horizontal="right" wrapText="1"/>
    </xf>
    <xf numFmtId="171" fontId="46" fillId="0" borderId="2" xfId="3" applyNumberFormat="1" applyFont="1" applyFill="1" applyBorder="1" applyAlignment="1">
      <alignment horizontal="center" vertical="center" wrapText="1"/>
    </xf>
    <xf numFmtId="0" fontId="46" fillId="0" borderId="2" xfId="3" applyFont="1" applyFill="1" applyBorder="1" applyAlignment="1">
      <alignment horizontal="center" vertical="center" wrapText="1"/>
    </xf>
    <xf numFmtId="0" fontId="47" fillId="0" borderId="0" xfId="3" applyFont="1" applyFill="1" applyAlignment="1">
      <alignment vertical="center"/>
    </xf>
    <xf numFmtId="0" fontId="26" fillId="0" borderId="0" xfId="3" applyFont="1" applyFill="1" applyAlignment="1">
      <alignment vertical="center" wrapText="1"/>
    </xf>
    <xf numFmtId="0" fontId="26" fillId="0" borderId="2" xfId="1" applyNumberFormat="1" applyFont="1" applyFill="1" applyBorder="1" applyAlignment="1">
      <alignment horizontal="center" vertical="center" wrapText="1"/>
    </xf>
    <xf numFmtId="172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left" wrapText="1"/>
    </xf>
    <xf numFmtId="172" fontId="5" fillId="0" borderId="2" xfId="3" applyNumberFormat="1" applyFont="1" applyFill="1" applyBorder="1" applyAlignment="1">
      <alignment horizontal="right" wrapText="1"/>
    </xf>
    <xf numFmtId="172" fontId="5" fillId="0" borderId="2" xfId="3" applyNumberFormat="1" applyFont="1" applyFill="1" applyBorder="1"/>
    <xf numFmtId="172" fontId="5" fillId="0" borderId="4" xfId="3" applyNumberFormat="1" applyFont="1" applyFill="1" applyBorder="1"/>
    <xf numFmtId="172" fontId="5" fillId="0" borderId="6" xfId="3" applyNumberFormat="1" applyFont="1" applyFill="1" applyBorder="1"/>
    <xf numFmtId="173" fontId="5" fillId="0" borderId="2" xfId="3" applyNumberFormat="1" applyFont="1" applyFill="1" applyBorder="1"/>
    <xf numFmtId="4" fontId="5" fillId="0" borderId="2" xfId="3" applyNumberFormat="1" applyFont="1" applyFill="1" applyBorder="1"/>
    <xf numFmtId="171" fontId="5" fillId="0" borderId="0" xfId="3" applyNumberFormat="1" applyFont="1" applyFill="1"/>
    <xf numFmtId="0" fontId="5" fillId="0" borderId="0" xfId="3" applyFont="1" applyFill="1" applyAlignment="1">
      <alignment vertical="center"/>
    </xf>
    <xf numFmtId="172" fontId="5" fillId="0" borderId="0" xfId="3" applyNumberFormat="1" applyFont="1" applyFill="1"/>
    <xf numFmtId="3" fontId="5" fillId="0" borderId="0" xfId="3" applyNumberFormat="1" applyFont="1" applyFill="1"/>
    <xf numFmtId="174" fontId="5" fillId="0" borderId="0" xfId="3" applyNumberFormat="1" applyFont="1" applyFill="1"/>
    <xf numFmtId="0" fontId="28" fillId="0" borderId="2" xfId="3" applyNumberFormat="1" applyFont="1" applyFill="1" applyBorder="1" applyAlignment="1">
      <alignment horizontal="left" vertical="center" wrapText="1"/>
    </xf>
    <xf numFmtId="171" fontId="28" fillId="0" borderId="2" xfId="3" applyNumberFormat="1" applyFont="1" applyFill="1" applyBorder="1" applyAlignment="1">
      <alignment horizontal="center" vertical="center" wrapText="1"/>
    </xf>
    <xf numFmtId="49" fontId="28" fillId="0" borderId="2" xfId="3" applyNumberFormat="1" applyFont="1" applyFill="1" applyBorder="1" applyAlignment="1">
      <alignment horizontal="left" vertical="center" wrapText="1"/>
    </xf>
    <xf numFmtId="2" fontId="28" fillId="0" borderId="2" xfId="3" applyNumberFormat="1" applyFont="1" applyFill="1" applyBorder="1" applyAlignment="1">
      <alignment horizontal="center" vertical="center" wrapText="1"/>
    </xf>
    <xf numFmtId="2" fontId="33" fillId="0" borderId="2" xfId="3" applyNumberFormat="1" applyFont="1" applyFill="1" applyBorder="1" applyAlignment="1">
      <alignment horizontal="center" vertical="center" wrapText="1"/>
    </xf>
    <xf numFmtId="0" fontId="37" fillId="0" borderId="0" xfId="11" applyFont="1" applyAlignment="1">
      <alignment horizontal="justify" vertical="center"/>
    </xf>
    <xf numFmtId="0" fontId="3" fillId="0" borderId="0" xfId="11" applyFont="1"/>
    <xf numFmtId="49" fontId="48" fillId="0" borderId="0" xfId="8" applyNumberFormat="1" applyFont="1" applyFill="1" applyAlignment="1">
      <alignment horizontal="left" vertical="top"/>
    </xf>
    <xf numFmtId="0" fontId="49" fillId="0" borderId="0" xfId="8" applyFont="1" applyFill="1" applyAlignment="1">
      <alignment horizontal="justify" vertical="top"/>
    </xf>
    <xf numFmtId="0" fontId="48" fillId="0" borderId="0" xfId="8" applyFont="1" applyFill="1" applyAlignment="1">
      <alignment horizontal="justify" vertical="top"/>
    </xf>
    <xf numFmtId="0" fontId="28" fillId="0" borderId="0" xfId="8" applyFont="1" applyFill="1" applyAlignment="1">
      <alignment horizontal="right" vertical="center" wrapText="1"/>
    </xf>
    <xf numFmtId="0" fontId="50" fillId="0" borderId="0" xfId="8" applyFont="1" applyFill="1" applyBorder="1" applyAlignment="1">
      <alignment horizontal="left" vertical="top"/>
    </xf>
    <xf numFmtId="0" fontId="51" fillId="0" borderId="0" xfId="8" applyFont="1" applyFill="1" applyBorder="1" applyAlignment="1">
      <alignment horizontal="center" vertical="top"/>
    </xf>
    <xf numFmtId="0" fontId="6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justify" vertical="top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49" fontId="12" fillId="0" borderId="0" xfId="8" applyNumberFormat="1" applyFont="1" applyFill="1" applyAlignment="1">
      <alignment horizontal="left" vertical="top"/>
    </xf>
    <xf numFmtId="0" fontId="52" fillId="0" borderId="0" xfId="8" applyFont="1" applyFill="1" applyAlignment="1">
      <alignment horizontal="justify" vertical="top"/>
    </xf>
    <xf numFmtId="0" fontId="12" fillId="0" borderId="0" xfId="8" applyFont="1" applyFill="1" applyAlignment="1">
      <alignment horizontal="justify" vertical="top"/>
    </xf>
    <xf numFmtId="0" fontId="28" fillId="0" borderId="0" xfId="8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/>
    </xf>
    <xf numFmtId="0" fontId="28" fillId="0" borderId="2" xfId="8" applyFont="1" applyBorder="1" applyAlignment="1">
      <alignment horizontal="left" vertical="center" wrapText="1"/>
    </xf>
    <xf numFmtId="2" fontId="5" fillId="0" borderId="0" xfId="3" applyNumberFormat="1" applyFont="1" applyFill="1" applyAlignment="1">
      <alignment vertical="center"/>
    </xf>
    <xf numFmtId="172" fontId="32" fillId="0" borderId="2" xfId="3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left" vertical="top"/>
    </xf>
    <xf numFmtId="2" fontId="5" fillId="0" borderId="2" xfId="3" applyNumberFormat="1" applyFont="1" applyFill="1" applyBorder="1"/>
    <xf numFmtId="0" fontId="32" fillId="0" borderId="0" xfId="3" applyFont="1" applyFill="1"/>
    <xf numFmtId="0" fontId="28" fillId="0" borderId="4" xfId="3" applyFont="1" applyFill="1" applyBorder="1" applyAlignment="1">
      <alignment horizontal="left" vertical="center" wrapText="1"/>
    </xf>
    <xf numFmtId="0" fontId="28" fillId="0" borderId="6" xfId="3" applyFont="1" applyFill="1" applyBorder="1" applyAlignment="1">
      <alignment horizontal="left" vertical="center" wrapText="1"/>
    </xf>
    <xf numFmtId="0" fontId="5" fillId="0" borderId="2" xfId="3" applyFont="1" applyFill="1" applyBorder="1" applyAlignment="1">
      <alignment vertical="center"/>
    </xf>
    <xf numFmtId="0" fontId="5" fillId="0" borderId="2" xfId="3" applyFont="1" applyFill="1" applyBorder="1"/>
    <xf numFmtId="0" fontId="53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right" vertical="center" wrapText="1"/>
    </xf>
    <xf numFmtId="0" fontId="55" fillId="0" borderId="0" xfId="3" applyFont="1" applyFill="1" applyAlignment="1">
      <alignment horizontal="center" vertical="center" wrapText="1"/>
    </xf>
    <xf numFmtId="0" fontId="56" fillId="0" borderId="0" xfId="3" applyFont="1" applyAlignment="1">
      <alignment horizontal="left" vertical="center" wrapText="1"/>
    </xf>
    <xf numFmtId="0" fontId="10" fillId="0" borderId="0" xfId="3" applyFont="1" applyAlignment="1">
      <alignment horizontal="center"/>
    </xf>
    <xf numFmtId="0" fontId="10" fillId="0" borderId="0" xfId="3" applyFont="1" applyAlignment="1">
      <alignment horizontal="right" vertical="center" wrapText="1"/>
    </xf>
    <xf numFmtId="0" fontId="10" fillId="0" borderId="0" xfId="3" applyFont="1"/>
    <xf numFmtId="0" fontId="10" fillId="0" borderId="2" xfId="3" applyFont="1" applyBorder="1" applyAlignment="1">
      <alignment horizontal="center" vertical="center" wrapText="1"/>
    </xf>
    <xf numFmtId="3" fontId="57" fillId="0" borderId="2" xfId="3" applyNumberFormat="1" applyFont="1" applyFill="1" applyBorder="1" applyAlignment="1">
      <alignment horizontal="center" vertical="center" wrapText="1"/>
    </xf>
    <xf numFmtId="0" fontId="57" fillId="2" borderId="2" xfId="3" applyNumberFormat="1" applyFont="1" applyFill="1" applyBorder="1" applyAlignment="1">
      <alignment horizontal="left" vertical="center" wrapText="1"/>
    </xf>
    <xf numFmtId="0" fontId="57" fillId="2" borderId="2" xfId="3" applyNumberFormat="1" applyFont="1" applyFill="1" applyBorder="1" applyAlignment="1">
      <alignment horizontal="center" vertical="center" wrapText="1"/>
    </xf>
    <xf numFmtId="0" fontId="57" fillId="0" borderId="2" xfId="3" applyNumberFormat="1" applyFont="1" applyFill="1" applyBorder="1" applyAlignment="1">
      <alignment horizontal="center" vertical="center" wrapText="1"/>
    </xf>
    <xf numFmtId="0" fontId="35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Border="1"/>
    <xf numFmtId="0" fontId="10" fillId="0" borderId="2" xfId="3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horizontal="center" vertical="center" wrapText="1"/>
    </xf>
    <xf numFmtId="0" fontId="10" fillId="2" borderId="2" xfId="3" applyNumberFormat="1" applyFont="1" applyFill="1" applyBorder="1" applyAlignment="1">
      <alignment horizontal="left" vertical="center" wrapText="1"/>
    </xf>
    <xf numFmtId="0" fontId="10" fillId="2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/>
    </xf>
    <xf numFmtId="0" fontId="10" fillId="0" borderId="0" xfId="3" applyFont="1" applyAlignment="1">
      <alignment horizontal="left"/>
    </xf>
    <xf numFmtId="0" fontId="5" fillId="0" borderId="0" xfId="8" applyAlignment="1">
      <alignment horizontal="left"/>
    </xf>
    <xf numFmtId="0" fontId="5" fillId="0" borderId="0" xfId="8"/>
    <xf numFmtId="0" fontId="58" fillId="0" borderId="17" xfId="8" applyFont="1" applyBorder="1" applyAlignment="1">
      <alignment horizontal="center" vertical="center" wrapText="1"/>
    </xf>
    <xf numFmtId="0" fontId="58" fillId="0" borderId="18" xfId="8" applyFont="1" applyBorder="1" applyAlignment="1">
      <alignment horizontal="center" vertical="center" wrapText="1"/>
    </xf>
    <xf numFmtId="0" fontId="59" fillId="0" borderId="18" xfId="8" applyFont="1" applyBorder="1" applyAlignment="1">
      <alignment horizontal="center" vertical="center" wrapText="1"/>
    </xf>
    <xf numFmtId="0" fontId="60" fillId="0" borderId="19" xfId="8" applyFont="1" applyBorder="1" applyAlignment="1">
      <alignment horizontal="left" vertical="center" wrapText="1"/>
    </xf>
    <xf numFmtId="0" fontId="60" fillId="0" borderId="20" xfId="8" applyFont="1" applyBorder="1" applyAlignment="1">
      <alignment horizontal="center" vertical="center" wrapText="1"/>
    </xf>
    <xf numFmtId="0" fontId="23" fillId="0" borderId="20" xfId="8" applyFont="1" applyBorder="1" applyAlignment="1">
      <alignment horizontal="center" vertical="center" wrapText="1"/>
    </xf>
    <xf numFmtId="0" fontId="23" fillId="0" borderId="22" xfId="8" applyFont="1" applyBorder="1" applyAlignment="1">
      <alignment vertical="center" wrapText="1"/>
    </xf>
    <xf numFmtId="0" fontId="5" fillId="0" borderId="22" xfId="8" applyBorder="1" applyAlignment="1">
      <alignment vertical="top" wrapText="1"/>
    </xf>
    <xf numFmtId="0" fontId="23" fillId="0" borderId="22" xfId="8" applyFont="1" applyBorder="1" applyAlignment="1">
      <alignment horizontal="left" vertical="center" wrapText="1" indent="4"/>
    </xf>
    <xf numFmtId="0" fontId="5" fillId="0" borderId="20" xfId="8" applyBorder="1" applyAlignment="1">
      <alignment vertical="top" wrapText="1"/>
    </xf>
    <xf numFmtId="0" fontId="23" fillId="0" borderId="22" xfId="8" applyFont="1" applyBorder="1" applyAlignment="1">
      <alignment horizontal="center" vertical="center" wrapText="1"/>
    </xf>
    <xf numFmtId="0" fontId="23" fillId="0" borderId="22" xfId="8" applyFont="1" applyBorder="1" applyAlignment="1">
      <alignment vertical="top" wrapText="1"/>
    </xf>
    <xf numFmtId="0" fontId="62" fillId="0" borderId="22" xfId="8" applyFont="1" applyBorder="1" applyAlignment="1">
      <alignment horizontal="left" vertical="center" wrapText="1" indent="4"/>
    </xf>
    <xf numFmtId="0" fontId="23" fillId="0" borderId="20" xfId="8" applyFont="1" applyBorder="1" applyAlignment="1">
      <alignment horizontal="left" vertical="top" wrapText="1" indent="4"/>
    </xf>
    <xf numFmtId="0" fontId="23" fillId="0" borderId="22" xfId="8" applyFont="1" applyBorder="1" applyAlignment="1">
      <alignment horizontal="center" vertical="top" wrapText="1"/>
    </xf>
    <xf numFmtId="0" fontId="62" fillId="0" borderId="22" xfId="8" applyFont="1" applyBorder="1" applyAlignment="1">
      <alignment vertical="top" wrapText="1"/>
    </xf>
    <xf numFmtId="0" fontId="23" fillId="0" borderId="22" xfId="8" applyFont="1" applyBorder="1" applyAlignment="1">
      <alignment horizontal="left" vertical="top" wrapText="1"/>
    </xf>
    <xf numFmtId="0" fontId="23" fillId="0" borderId="20" xfId="8" applyFont="1" applyBorder="1" applyAlignment="1">
      <alignment vertical="top" wrapText="1"/>
    </xf>
    <xf numFmtId="0" fontId="62" fillId="0" borderId="22" xfId="8" applyFont="1" applyBorder="1" applyAlignment="1">
      <alignment horizontal="left" vertical="top" wrapText="1"/>
    </xf>
    <xf numFmtId="0" fontId="23" fillId="0" borderId="20" xfId="8" applyFont="1" applyBorder="1" applyAlignment="1">
      <alignment horizontal="left" vertical="top" wrapText="1"/>
    </xf>
    <xf numFmtId="0" fontId="35" fillId="0" borderId="22" xfId="8" applyFont="1" applyBorder="1" applyAlignment="1">
      <alignment horizontal="left" vertical="top" wrapText="1"/>
    </xf>
    <xf numFmtId="0" fontId="64" fillId="0" borderId="22" xfId="8" applyFont="1" applyBorder="1" applyAlignment="1">
      <alignment horizontal="left" vertical="top" wrapText="1"/>
    </xf>
    <xf numFmtId="0" fontId="23" fillId="0" borderId="22" xfId="8" applyFont="1" applyFill="1" applyBorder="1" applyAlignment="1">
      <alignment horizontal="center" vertical="top" wrapText="1"/>
    </xf>
    <xf numFmtId="0" fontId="23" fillId="0" borderId="21" xfId="8" applyFont="1" applyFill="1" applyBorder="1" applyAlignment="1">
      <alignment vertical="top" wrapText="1"/>
    </xf>
    <xf numFmtId="0" fontId="23" fillId="0" borderId="23" xfId="8" applyFont="1" applyFill="1" applyBorder="1" applyAlignment="1">
      <alignment vertical="top" wrapText="1"/>
    </xf>
    <xf numFmtId="0" fontId="62" fillId="0" borderId="22" xfId="8" applyFont="1" applyFill="1" applyBorder="1" applyAlignment="1">
      <alignment vertical="top" wrapText="1"/>
    </xf>
    <xf numFmtId="0" fontId="13" fillId="0" borderId="23" xfId="8" applyFont="1" applyFill="1" applyBorder="1" applyAlignment="1">
      <alignment vertical="top" wrapText="1"/>
    </xf>
    <xf numFmtId="0" fontId="23" fillId="0" borderId="22" xfId="8" applyFont="1" applyFill="1" applyBorder="1" applyAlignment="1">
      <alignment vertical="top" wrapText="1"/>
    </xf>
    <xf numFmtId="0" fontId="5" fillId="0" borderId="22" xfId="8" applyFill="1" applyBorder="1" applyAlignment="1">
      <alignment vertical="top" wrapText="1"/>
    </xf>
    <xf numFmtId="0" fontId="5" fillId="0" borderId="20" xfId="8" applyFill="1" applyBorder="1" applyAlignment="1">
      <alignment vertical="top" wrapText="1"/>
    </xf>
    <xf numFmtId="0" fontId="23" fillId="0" borderId="20" xfId="8" applyFont="1" applyFill="1" applyBorder="1" applyAlignment="1">
      <alignment vertical="top" wrapText="1"/>
    </xf>
    <xf numFmtId="0" fontId="23" fillId="0" borderId="22" xfId="8" applyFont="1" applyFill="1" applyBorder="1" applyAlignment="1">
      <alignment horizontal="center" vertical="center" wrapText="1"/>
    </xf>
    <xf numFmtId="0" fontId="23" fillId="0" borderId="20" xfId="8" applyFont="1" applyFill="1" applyBorder="1" applyAlignment="1">
      <alignment horizontal="center" vertical="top" wrapText="1"/>
    </xf>
    <xf numFmtId="0" fontId="12" fillId="0" borderId="0" xfId="8" applyFont="1" applyBorder="1"/>
    <xf numFmtId="0" fontId="12" fillId="0" borderId="0" xfId="8" applyFont="1" applyBorder="1" applyAlignment="1">
      <alignment horizontal="center" vertical="top"/>
    </xf>
    <xf numFmtId="0" fontId="65" fillId="0" borderId="2" xfId="8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28" fillId="0" borderId="0" xfId="8" applyFont="1" applyBorder="1"/>
    <xf numFmtId="0" fontId="66" fillId="0" borderId="2" xfId="8" applyFont="1" applyBorder="1" applyAlignment="1">
      <alignment horizontal="center" vertical="top" wrapText="1"/>
    </xf>
    <xf numFmtId="0" fontId="66" fillId="0" borderId="2" xfId="8" applyFont="1" applyBorder="1" applyAlignment="1">
      <alignment horizontal="center" vertical="center" wrapText="1"/>
    </xf>
    <xf numFmtId="0" fontId="29" fillId="0" borderId="0" xfId="8" applyFont="1" applyBorder="1"/>
    <xf numFmtId="0" fontId="23" fillId="0" borderId="2" xfId="8" applyFont="1" applyBorder="1" applyAlignment="1">
      <alignment vertical="top" wrapText="1"/>
    </xf>
    <xf numFmtId="0" fontId="23" fillId="0" borderId="2" xfId="8" applyFont="1" applyFill="1" applyBorder="1" applyAlignment="1">
      <alignment vertical="top" wrapText="1"/>
    </xf>
    <xf numFmtId="0" fontId="23" fillId="0" borderId="2" xfId="8" applyFont="1" applyFill="1" applyBorder="1" applyAlignment="1">
      <alignment horizontal="left" vertical="top" wrapText="1"/>
    </xf>
    <xf numFmtId="0" fontId="5" fillId="0" borderId="0" xfId="8" applyBorder="1"/>
    <xf numFmtId="0" fontId="23" fillId="0" borderId="2" xfId="8" applyFont="1" applyBorder="1" applyAlignment="1">
      <alignment horizontal="center" vertical="top" wrapText="1"/>
    </xf>
    <xf numFmtId="0" fontId="13" fillId="0" borderId="2" xfId="8" applyFont="1" applyFill="1" applyBorder="1" applyAlignment="1">
      <alignment vertical="top" wrapText="1"/>
    </xf>
    <xf numFmtId="0" fontId="23" fillId="0" borderId="2" xfId="8" applyFont="1" applyBorder="1" applyAlignment="1">
      <alignment horizontal="left" vertical="top" wrapText="1"/>
    </xf>
    <xf numFmtId="0" fontId="13" fillId="0" borderId="2" xfId="8" applyFont="1" applyBorder="1" applyAlignment="1">
      <alignment vertical="top" wrapText="1"/>
    </xf>
    <xf numFmtId="0" fontId="5" fillId="0" borderId="0" xfId="8" applyBorder="1" applyAlignment="1">
      <alignment vertical="top"/>
    </xf>
    <xf numFmtId="0" fontId="5" fillId="0" borderId="0" xfId="8" applyBorder="1" applyAlignment="1">
      <alignment horizontal="center" vertical="top"/>
    </xf>
    <xf numFmtId="0" fontId="5" fillId="0" borderId="0" xfId="8" applyBorder="1" applyAlignment="1">
      <alignment vertical="center"/>
    </xf>
    <xf numFmtId="9" fontId="13" fillId="0" borderId="2" xfId="8" applyNumberFormat="1" applyFont="1" applyFill="1" applyBorder="1" applyAlignment="1">
      <alignment vertical="top" wrapText="1"/>
    </xf>
    <xf numFmtId="9" fontId="13" fillId="0" borderId="2" xfId="8" applyNumberFormat="1" applyFont="1" applyBorder="1" applyAlignment="1">
      <alignment horizontal="left" vertical="top"/>
    </xf>
    <xf numFmtId="0" fontId="69" fillId="0" borderId="0" xfId="17" applyAlignment="1">
      <alignment wrapText="1"/>
    </xf>
    <xf numFmtId="0" fontId="3" fillId="0" borderId="2" xfId="8" applyFont="1" applyFill="1" applyBorder="1" applyAlignment="1">
      <alignment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21" fillId="0" borderId="2" xfId="8" applyFont="1" applyFill="1" applyBorder="1" applyAlignment="1">
      <alignment horizontal="center"/>
    </xf>
    <xf numFmtId="0" fontId="11" fillId="0" borderId="2" xfId="8" applyFont="1" applyFill="1" applyBorder="1" applyAlignment="1">
      <alignment wrapText="1"/>
    </xf>
    <xf numFmtId="0" fontId="11" fillId="0" borderId="2" xfId="8" applyFont="1" applyFill="1" applyBorder="1" applyAlignment="1">
      <alignment horizontal="center" vertical="center" wrapText="1"/>
    </xf>
    <xf numFmtId="2" fontId="11" fillId="0" borderId="2" xfId="8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0" fontId="13" fillId="0" borderId="3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0" fontId="29" fillId="0" borderId="0" xfId="3" applyFont="1" applyFill="1" applyBorder="1" applyAlignment="1">
      <alignment horizontal="right" vertical="center" wrapText="1"/>
    </xf>
    <xf numFmtId="0" fontId="27" fillId="0" borderId="6" xfId="18" applyFont="1" applyFill="1" applyBorder="1" applyAlignment="1">
      <alignment vertical="center" wrapText="1"/>
    </xf>
    <xf numFmtId="0" fontId="41" fillId="0" borderId="2" xfId="3" applyFont="1" applyFill="1" applyBorder="1" applyAlignment="1">
      <alignment horizontal="center" vertical="center" wrapText="1"/>
    </xf>
    <xf numFmtId="0" fontId="47" fillId="0" borderId="0" xfId="3" applyFont="1" applyFill="1"/>
    <xf numFmtId="175" fontId="5" fillId="0" borderId="0" xfId="3" applyNumberFormat="1" applyFont="1" applyFill="1" applyAlignment="1">
      <alignment wrapText="1"/>
    </xf>
    <xf numFmtId="0" fontId="72" fillId="0" borderId="2" xfId="1" applyNumberFormat="1" applyFont="1" applyFill="1" applyBorder="1" applyAlignment="1">
      <alignment horizontal="center" vertical="center" wrapText="1"/>
    </xf>
    <xf numFmtId="171" fontId="32" fillId="0" borderId="2" xfId="3" applyNumberFormat="1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73" fillId="0" borderId="2" xfId="1" applyNumberFormat="1" applyFont="1" applyFill="1" applyBorder="1" applyAlignment="1">
      <alignment vertical="center"/>
    </xf>
    <xf numFmtId="171" fontId="73" fillId="0" borderId="2" xfId="1" applyNumberFormat="1" applyFont="1" applyFill="1" applyBorder="1" applyAlignment="1">
      <alignment vertical="center"/>
    </xf>
    <xf numFmtId="0" fontId="5" fillId="0" borderId="0" xfId="3" applyFont="1" applyFill="1" applyAlignment="1">
      <alignment wrapText="1"/>
    </xf>
    <xf numFmtId="0" fontId="27" fillId="0" borderId="0" xfId="3" applyFont="1" applyAlignment="1">
      <alignment horizontal="center" vertical="center" wrapText="1"/>
    </xf>
    <xf numFmtId="0" fontId="28" fillId="0" borderId="0" xfId="3" applyFont="1" applyAlignment="1">
      <alignment horizontal="center" vertical="center" wrapText="1"/>
    </xf>
    <xf numFmtId="0" fontId="28" fillId="2" borderId="2" xfId="3" applyNumberFormat="1" applyFont="1" applyFill="1" applyBorder="1" applyAlignment="1">
      <alignment horizontal="center" vertical="center" wrapText="1"/>
    </xf>
    <xf numFmtId="0" fontId="28" fillId="2" borderId="2" xfId="3" applyNumberFormat="1" applyFont="1" applyFill="1" applyBorder="1" applyAlignment="1">
      <alignment horizontal="left" vertical="center" wrapText="1"/>
    </xf>
    <xf numFmtId="49" fontId="28" fillId="2" borderId="2" xfId="3" applyNumberFormat="1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/>
    </xf>
    <xf numFmtId="0" fontId="5" fillId="0" borderId="3" xfId="3" applyNumberFormat="1" applyFont="1" applyFill="1" applyBorder="1" applyAlignment="1">
      <alignment horizontal="left" wrapText="1"/>
    </xf>
    <xf numFmtId="172" fontId="5" fillId="0" borderId="3" xfId="3" applyNumberFormat="1" applyFont="1" applyFill="1" applyBorder="1" applyAlignment="1">
      <alignment horizontal="right" wrapText="1"/>
    </xf>
    <xf numFmtId="172" fontId="5" fillId="0" borderId="3" xfId="3" applyNumberFormat="1" applyFont="1" applyFill="1" applyBorder="1"/>
    <xf numFmtId="172" fontId="5" fillId="0" borderId="11" xfId="3" applyNumberFormat="1" applyFont="1" applyFill="1" applyBorder="1"/>
    <xf numFmtId="172" fontId="5" fillId="0" borderId="8" xfId="3" applyNumberFormat="1" applyFont="1" applyFill="1" applyBorder="1"/>
    <xf numFmtId="173" fontId="5" fillId="0" borderId="3" xfId="3" applyNumberFormat="1" applyFont="1" applyFill="1" applyBorder="1"/>
    <xf numFmtId="4" fontId="5" fillId="0" borderId="3" xfId="3" applyNumberFormat="1" applyFont="1" applyFill="1" applyBorder="1"/>
    <xf numFmtId="0" fontId="5" fillId="0" borderId="2" xfId="0" applyFont="1" applyFill="1" applyBorder="1" applyAlignment="1">
      <alignment horizontal="left"/>
    </xf>
    <xf numFmtId="171" fontId="5" fillId="0" borderId="2" xfId="3" applyNumberFormat="1" applyFont="1" applyFill="1" applyBorder="1"/>
    <xf numFmtId="176" fontId="5" fillId="0" borderId="2" xfId="3" applyNumberFormat="1" applyFont="1" applyFill="1" applyBorder="1"/>
    <xf numFmtId="0" fontId="5" fillId="0" borderId="0" xfId="3"/>
    <xf numFmtId="0" fontId="5" fillId="0" borderId="0" xfId="3" applyAlignment="1"/>
    <xf numFmtId="0" fontId="75" fillId="0" borderId="2" xfId="3" applyFont="1" applyFill="1" applyBorder="1" applyAlignment="1">
      <alignment vertical="center" wrapText="1"/>
    </xf>
    <xf numFmtId="0" fontId="57" fillId="0" borderId="2" xfId="3" applyFont="1" applyFill="1" applyBorder="1" applyAlignment="1">
      <alignment horizontal="center" vertical="center" wrapText="1"/>
    </xf>
    <xf numFmtId="0" fontId="76" fillId="0" borderId="2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right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right" vertical="center"/>
    </xf>
    <xf numFmtId="0" fontId="6" fillId="0" borderId="2" xfId="3" applyFont="1" applyFill="1" applyBorder="1" applyAlignment="1">
      <alignment vertical="center" wrapText="1"/>
    </xf>
    <xf numFmtId="0" fontId="7" fillId="0" borderId="2" xfId="3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vertical="center"/>
    </xf>
    <xf numFmtId="0" fontId="4" fillId="0" borderId="2" xfId="3" applyFont="1" applyFill="1" applyBorder="1" applyAlignment="1">
      <alignment horizontal="center" vertical="top" wrapText="1"/>
    </xf>
    <xf numFmtId="0" fontId="4" fillId="0" borderId="2" xfId="3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/>
    </xf>
    <xf numFmtId="0" fontId="78" fillId="0" borderId="2" xfId="3" applyFont="1" applyFill="1" applyBorder="1" applyAlignment="1">
      <alignment vertical="center" wrapText="1"/>
    </xf>
    <xf numFmtId="0" fontId="7" fillId="0" borderId="2" xfId="3" applyFont="1" applyFill="1" applyBorder="1" applyAlignment="1">
      <alignment horizontal="center"/>
    </xf>
    <xf numFmtId="4" fontId="4" fillId="0" borderId="2" xfId="3" applyNumberFormat="1" applyFont="1" applyFill="1" applyBorder="1"/>
    <xf numFmtId="0" fontId="39" fillId="0" borderId="0" xfId="8" applyFont="1" applyBorder="1" applyAlignment="1">
      <alignment horizontal="center" vertical="center" wrapText="1"/>
    </xf>
    <xf numFmtId="0" fontId="5" fillId="0" borderId="0" xfId="8" applyBorder="1" applyAlignment="1">
      <alignment horizontal="left" vertical="top"/>
    </xf>
    <xf numFmtId="0" fontId="5" fillId="0" borderId="0" xfId="8" applyFont="1" applyAlignment="1">
      <alignment horizontal="right" wrapText="1"/>
    </xf>
    <xf numFmtId="0" fontId="4" fillId="0" borderId="0" xfId="19" applyFont="1" applyFill="1" applyBorder="1" applyAlignment="1">
      <alignment horizontal="left" vertical="center" wrapText="1"/>
    </xf>
    <xf numFmtId="0" fontId="4" fillId="0" borderId="0" xfId="8" applyFont="1" applyFill="1" applyAlignment="1">
      <alignment horizontal="right" vertical="center" wrapText="1"/>
    </xf>
    <xf numFmtId="0" fontId="4" fillId="0" borderId="0" xfId="19" applyFont="1" applyFill="1" applyAlignment="1">
      <alignment horizontal="center" vertical="center" wrapText="1"/>
    </xf>
    <xf numFmtId="0" fontId="4" fillId="0" borderId="2" xfId="8" applyFont="1" applyFill="1" applyBorder="1" applyAlignment="1">
      <alignment horizontal="left" vertical="center" wrapText="1"/>
    </xf>
    <xf numFmtId="0" fontId="4" fillId="0" borderId="0" xfId="19" applyFont="1" applyFill="1" applyAlignment="1">
      <alignment vertical="center" wrapText="1"/>
    </xf>
    <xf numFmtId="0" fontId="39" fillId="0" borderId="0" xfId="8" applyFont="1" applyBorder="1" applyAlignment="1">
      <alignment vertical="center" wrapText="1"/>
    </xf>
    <xf numFmtId="0" fontId="23" fillId="0" borderId="22" xfId="8" applyFont="1" applyFill="1" applyBorder="1" applyAlignment="1">
      <alignment vertical="center" wrapText="1"/>
    </xf>
    <xf numFmtId="0" fontId="61" fillId="0" borderId="22" xfId="8" applyFont="1" applyFill="1" applyBorder="1" applyAlignment="1">
      <alignment horizontal="left" vertical="center" wrapText="1"/>
    </xf>
    <xf numFmtId="0" fontId="62" fillId="0" borderId="22" xfId="8" applyFont="1" applyFill="1" applyBorder="1" applyAlignment="1">
      <alignment vertical="center" wrapText="1"/>
    </xf>
    <xf numFmtId="0" fontId="3" fillId="0" borderId="22" xfId="8" applyFont="1" applyFill="1" applyBorder="1" applyAlignment="1">
      <alignment horizontal="center" vertical="center" wrapText="1"/>
    </xf>
    <xf numFmtId="0" fontId="61" fillId="0" borderId="22" xfId="8" applyFont="1" applyFill="1" applyBorder="1" applyAlignment="1">
      <alignment vertical="center" wrapText="1"/>
    </xf>
    <xf numFmtId="0" fontId="23" fillId="0" borderId="22" xfId="8" applyFont="1" applyFill="1" applyBorder="1" applyAlignment="1">
      <alignment horizontal="left" vertical="center" wrapText="1"/>
    </xf>
    <xf numFmtId="0" fontId="3" fillId="0" borderId="20" xfId="8" applyFont="1" applyFill="1" applyBorder="1" applyAlignment="1">
      <alignment horizontal="center" vertical="center" wrapText="1"/>
    </xf>
    <xf numFmtId="0" fontId="11" fillId="0" borderId="2" xfId="8" applyFont="1" applyFill="1" applyBorder="1" applyAlignment="1">
      <alignment vertical="center" wrapText="1"/>
    </xf>
    <xf numFmtId="0" fontId="39" fillId="0" borderId="0" xfId="8" applyFont="1" applyBorder="1" applyAlignment="1">
      <alignment horizontal="center" vertical="center" wrapText="1"/>
    </xf>
    <xf numFmtId="0" fontId="5" fillId="0" borderId="0" xfId="8" applyBorder="1" applyAlignment="1">
      <alignment horizontal="left" vertical="top"/>
    </xf>
    <xf numFmtId="0" fontId="11" fillId="0" borderId="3" xfId="8" applyFont="1" applyFill="1" applyBorder="1" applyAlignment="1">
      <alignment horizontal="center" vertical="center" wrapText="1"/>
    </xf>
    <xf numFmtId="0" fontId="11" fillId="0" borderId="2" xfId="8" applyFont="1" applyFill="1" applyBorder="1"/>
    <xf numFmtId="0" fontId="28" fillId="0" borderId="0" xfId="11" applyFont="1"/>
    <xf numFmtId="0" fontId="27" fillId="0" borderId="0" xfId="11" applyFont="1" applyAlignment="1">
      <alignment horizontal="left" vertical="center"/>
    </xf>
    <xf numFmtId="0" fontId="56" fillId="0" borderId="0" xfId="11" applyFont="1"/>
    <xf numFmtId="0" fontId="52" fillId="0" borderId="0" xfId="11" applyFont="1" applyAlignment="1">
      <alignment horizontal="justify" vertical="center"/>
    </xf>
    <xf numFmtId="0" fontId="12" fillId="0" borderId="0" xfId="11" applyFont="1"/>
    <xf numFmtId="0" fontId="25" fillId="0" borderId="0" xfId="11" applyFont="1"/>
    <xf numFmtId="0" fontId="6" fillId="0" borderId="2" xfId="11" applyFont="1" applyBorder="1" applyAlignment="1">
      <alignment horizontal="center" vertical="center" wrapText="1"/>
    </xf>
    <xf numFmtId="0" fontId="83" fillId="0" borderId="0" xfId="11" applyFont="1"/>
    <xf numFmtId="0" fontId="4" fillId="0" borderId="2" xfId="11" applyFont="1" applyBorder="1" applyAlignment="1">
      <alignment horizontal="center" vertical="center" wrapText="1"/>
    </xf>
    <xf numFmtId="0" fontId="4" fillId="0" borderId="2" xfId="11" applyFont="1" applyBorder="1" applyAlignment="1">
      <alignment horizontal="left" vertical="center" wrapText="1"/>
    </xf>
    <xf numFmtId="0" fontId="12" fillId="0" borderId="0" xfId="11" applyFont="1" applyAlignment="1">
      <alignment horizontal="justify" vertical="center"/>
    </xf>
    <xf numFmtId="0" fontId="4" fillId="0" borderId="0" xfId="11" applyFont="1" applyAlignment="1">
      <alignment vertical="center"/>
    </xf>
    <xf numFmtId="0" fontId="27" fillId="0" borderId="2" xfId="3" applyFont="1" applyFill="1" applyBorder="1"/>
    <xf numFmtId="0" fontId="27" fillId="0" borderId="2" xfId="3" applyFont="1" applyFill="1" applyBorder="1" applyAlignment="1">
      <alignment vertical="center" wrapText="1"/>
    </xf>
    <xf numFmtId="0" fontId="28" fillId="0" borderId="2" xfId="3" applyFont="1" applyFill="1" applyBorder="1"/>
    <xf numFmtId="0" fontId="13" fillId="0" borderId="2" xfId="0" applyFont="1" applyFill="1" applyBorder="1" applyAlignment="1">
      <alignment vertical="center" wrapText="1"/>
    </xf>
    <xf numFmtId="166" fontId="13" fillId="0" borderId="8" xfId="0" applyNumberFormat="1" applyFont="1" applyFill="1" applyBorder="1" applyAlignment="1">
      <alignment horizontal="center" vertical="center" wrapText="1"/>
    </xf>
    <xf numFmtId="166" fontId="13" fillId="0" borderId="6" xfId="0" applyNumberFormat="1" applyFont="1" applyFill="1" applyBorder="1" applyAlignment="1">
      <alignment horizontal="center" vertical="center"/>
    </xf>
    <xf numFmtId="0" fontId="29" fillId="0" borderId="0" xfId="3" applyFont="1" applyFill="1"/>
    <xf numFmtId="0" fontId="56" fillId="0" borderId="2" xfId="8" applyFont="1" applyFill="1" applyBorder="1" applyAlignment="1">
      <alignment horizontal="center" vertical="center"/>
    </xf>
    <xf numFmtId="4" fontId="56" fillId="0" borderId="2" xfId="8" applyNumberFormat="1" applyFont="1" applyFill="1" applyBorder="1" applyAlignment="1">
      <alignment horizontal="center" vertical="center"/>
    </xf>
    <xf numFmtId="49" fontId="56" fillId="0" borderId="2" xfId="8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vertical="center" wrapText="1"/>
    </xf>
    <xf numFmtId="4" fontId="10" fillId="0" borderId="2" xfId="8" applyNumberFormat="1" applyFont="1" applyFill="1" applyBorder="1" applyAlignment="1">
      <alignment horizontal="center"/>
    </xf>
    <xf numFmtId="49" fontId="10" fillId="0" borderId="2" xfId="8" applyNumberFormat="1" applyFont="1" applyFill="1" applyBorder="1" applyAlignment="1">
      <alignment horizontal="center" vertical="center"/>
    </xf>
    <xf numFmtId="0" fontId="56" fillId="0" borderId="2" xfId="20" applyFont="1" applyFill="1" applyBorder="1" applyAlignment="1">
      <alignment horizontal="center" vertical="center" wrapText="1"/>
    </xf>
    <xf numFmtId="4" fontId="56" fillId="0" borderId="2" xfId="20" applyNumberFormat="1" applyFont="1" applyFill="1" applyBorder="1" applyAlignment="1">
      <alignment horizontal="center" vertical="center" wrapText="1"/>
    </xf>
    <xf numFmtId="0" fontId="10" fillId="0" borderId="2" xfId="20" applyFont="1" applyFill="1" applyBorder="1" applyAlignment="1">
      <alignment vertical="center" wrapText="1"/>
    </xf>
    <xf numFmtId="0" fontId="4" fillId="0" borderId="0" xfId="12" applyFont="1" applyFill="1" applyBorder="1" applyAlignment="1">
      <alignment horizontal="center" vertical="center" wrapText="1"/>
    </xf>
    <xf numFmtId="0" fontId="29" fillId="0" borderId="0" xfId="3" applyFont="1" applyFill="1" applyBorder="1"/>
    <xf numFmtId="0" fontId="10" fillId="0" borderId="2" xfId="8" applyFont="1" applyFill="1" applyBorder="1" applyAlignment="1">
      <alignment vertical="center" wrapText="1"/>
    </xf>
    <xf numFmtId="0" fontId="10" fillId="0" borderId="2" xfId="8" applyFont="1" applyFill="1" applyBorder="1" applyAlignment="1">
      <alignment horizontal="left" vertical="center" wrapText="1"/>
    </xf>
    <xf numFmtId="0" fontId="10" fillId="0" borderId="2" xfId="20" applyFont="1" applyFill="1" applyBorder="1" applyAlignment="1">
      <alignment horizontal="left" vertical="center" wrapText="1"/>
    </xf>
    <xf numFmtId="0" fontId="56" fillId="0" borderId="2" xfId="8" applyFont="1" applyFill="1" applyBorder="1" applyAlignment="1">
      <alignment horizontal="center" vertical="center" wrapText="1"/>
    </xf>
    <xf numFmtId="4" fontId="56" fillId="0" borderId="2" xfId="8" applyNumberFormat="1" applyFont="1" applyFill="1" applyBorder="1" applyAlignment="1">
      <alignment horizontal="center" vertical="center" wrapText="1"/>
    </xf>
    <xf numFmtId="4" fontId="10" fillId="0" borderId="2" xfId="8" applyNumberFormat="1" applyFont="1" applyFill="1" applyBorder="1" applyAlignment="1">
      <alignment horizontal="center" vertical="center"/>
    </xf>
    <xf numFmtId="0" fontId="56" fillId="0" borderId="2" xfId="8" applyFont="1" applyFill="1" applyBorder="1" applyAlignment="1">
      <alignment vertical="center" wrapText="1"/>
    </xf>
    <xf numFmtId="0" fontId="88" fillId="0" borderId="2" xfId="8" applyFont="1" applyFill="1" applyBorder="1" applyAlignment="1">
      <alignment horizontal="center" vertical="center" wrapText="1"/>
    </xf>
    <xf numFmtId="4" fontId="88" fillId="0" borderId="2" xfId="8" applyNumberFormat="1" applyFont="1" applyFill="1" applyBorder="1" applyAlignment="1">
      <alignment horizontal="center" vertical="center" wrapText="1"/>
    </xf>
    <xf numFmtId="0" fontId="56" fillId="0" borderId="2" xfId="22" applyFont="1" applyFill="1" applyBorder="1" applyAlignment="1">
      <alignment horizontal="center" vertical="center" wrapText="1"/>
    </xf>
    <xf numFmtId="4" fontId="56" fillId="0" borderId="2" xfId="22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vertical="top" wrapText="1"/>
    </xf>
    <xf numFmtId="0" fontId="10" fillId="0" borderId="2" xfId="22" applyFont="1" applyFill="1" applyBorder="1" applyAlignment="1">
      <alignment horizontal="left" vertical="center" wrapText="1"/>
    </xf>
    <xf numFmtId="3" fontId="10" fillId="0" borderId="2" xfId="3" applyNumberFormat="1" applyFont="1" applyFill="1" applyBorder="1" applyAlignment="1">
      <alignment wrapText="1"/>
    </xf>
    <xf numFmtId="3" fontId="10" fillId="0" borderId="2" xfId="23" applyNumberFormat="1" applyFont="1" applyFill="1" applyBorder="1" applyAlignment="1">
      <alignment wrapText="1"/>
    </xf>
    <xf numFmtId="3" fontId="10" fillId="0" borderId="2" xfId="23" applyNumberFormat="1" applyFont="1" applyFill="1" applyBorder="1" applyAlignment="1">
      <alignment vertical="top" wrapText="1"/>
    </xf>
    <xf numFmtId="0" fontId="10" fillId="0" borderId="2" xfId="8" applyFont="1" applyFill="1" applyBorder="1" applyAlignment="1">
      <alignment vertical="top" wrapText="1"/>
    </xf>
    <xf numFmtId="0" fontId="10" fillId="0" borderId="2" xfId="12" applyNumberFormat="1" applyFont="1" applyFill="1" applyBorder="1" applyAlignment="1">
      <alignment vertical="center" wrapText="1"/>
    </xf>
    <xf numFmtId="0" fontId="10" fillId="0" borderId="2" xfId="8" applyFont="1" applyFill="1" applyBorder="1" applyAlignment="1">
      <alignment vertical="center"/>
    </xf>
    <xf numFmtId="0" fontId="56" fillId="0" borderId="2" xfId="3" applyFont="1" applyFill="1" applyBorder="1" applyAlignment="1">
      <alignment horizontal="center" vertical="center" wrapText="1"/>
    </xf>
    <xf numFmtId="4" fontId="56" fillId="0" borderId="2" xfId="3" applyNumberFormat="1" applyFont="1" applyFill="1" applyBorder="1" applyAlignment="1">
      <alignment horizontal="center" vertical="center" wrapText="1"/>
    </xf>
    <xf numFmtId="0" fontId="56" fillId="0" borderId="2" xfId="3" applyFont="1" applyFill="1" applyBorder="1" applyAlignment="1">
      <alignment horizontal="center" vertical="center"/>
    </xf>
    <xf numFmtId="4" fontId="56" fillId="0" borderId="2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left" vertical="center" wrapText="1"/>
    </xf>
    <xf numFmtId="0" fontId="91" fillId="0" borderId="2" xfId="12" applyFont="1" applyFill="1" applyBorder="1" applyAlignment="1">
      <alignment horizontal="center"/>
    </xf>
    <xf numFmtId="4" fontId="91" fillId="0" borderId="2" xfId="12" applyNumberFormat="1" applyFont="1" applyFill="1" applyBorder="1" applyAlignment="1">
      <alignment horizontal="center"/>
    </xf>
    <xf numFmtId="4" fontId="56" fillId="0" borderId="2" xfId="8" applyNumberFormat="1" applyFont="1" applyFill="1" applyBorder="1" applyAlignment="1">
      <alignment horizontal="center"/>
    </xf>
    <xf numFmtId="177" fontId="10" fillId="0" borderId="2" xfId="8" applyNumberFormat="1" applyFont="1" applyFill="1" applyBorder="1" applyAlignment="1">
      <alignment horizontal="center" vertical="center" wrapText="1"/>
    </xf>
    <xf numFmtId="0" fontId="10" fillId="0" borderId="2" xfId="12" applyFont="1" applyFill="1" applyBorder="1" applyAlignment="1">
      <alignment horizontal="left" vertical="center" wrapText="1"/>
    </xf>
    <xf numFmtId="0" fontId="56" fillId="0" borderId="2" xfId="12" applyNumberFormat="1" applyFont="1" applyFill="1" applyBorder="1" applyAlignment="1">
      <alignment horizontal="center" vertical="center" wrapText="1"/>
    </xf>
    <xf numFmtId="4" fontId="56" fillId="0" borderId="2" xfId="12" applyNumberFormat="1" applyFont="1" applyFill="1" applyBorder="1" applyAlignment="1">
      <alignment horizontal="center" vertical="center" wrapText="1"/>
    </xf>
    <xf numFmtId="0" fontId="10" fillId="0" borderId="2" xfId="12" applyNumberFormat="1" applyFont="1" applyFill="1" applyBorder="1" applyAlignment="1">
      <alignment horizontal="left" vertical="center" wrapText="1"/>
    </xf>
    <xf numFmtId="3" fontId="56" fillId="0" borderId="2" xfId="24" applyNumberFormat="1" applyFont="1" applyFill="1" applyBorder="1" applyAlignment="1">
      <alignment horizontal="center"/>
    </xf>
    <xf numFmtId="3" fontId="56" fillId="0" borderId="2" xfId="25" applyNumberFormat="1" applyFont="1" applyFill="1" applyBorder="1" applyAlignment="1">
      <alignment horizontal="center" wrapText="1"/>
    </xf>
    <xf numFmtId="4" fontId="56" fillId="0" borderId="2" xfId="25" applyNumberFormat="1" applyFont="1" applyFill="1" applyBorder="1" applyAlignment="1">
      <alignment horizontal="center" wrapText="1"/>
    </xf>
    <xf numFmtId="3" fontId="10" fillId="0" borderId="2" xfId="24" applyNumberFormat="1" applyFont="1" applyFill="1" applyBorder="1" applyAlignment="1">
      <alignment horizontal="center"/>
    </xf>
    <xf numFmtId="0" fontId="10" fillId="0" borderId="2" xfId="26" applyFont="1" applyFill="1" applyBorder="1" applyAlignment="1">
      <alignment vertical="top" wrapText="1"/>
    </xf>
    <xf numFmtId="0" fontId="10" fillId="0" borderId="2" xfId="27" applyFont="1" applyFill="1" applyBorder="1" applyAlignment="1">
      <alignment vertical="top" wrapText="1"/>
    </xf>
    <xf numFmtId="3" fontId="10" fillId="0" borderId="2" xfId="8" applyNumberFormat="1" applyFont="1" applyFill="1" applyBorder="1" applyAlignment="1">
      <alignment horizontal="left" wrapText="1"/>
    </xf>
    <xf numFmtId="3" fontId="10" fillId="0" borderId="2" xfId="8" applyNumberFormat="1" applyFont="1" applyFill="1" applyBorder="1" applyAlignment="1">
      <alignment horizontal="left" vertical="top" wrapText="1"/>
    </xf>
    <xf numFmtId="3" fontId="56" fillId="0" borderId="2" xfId="28" applyNumberFormat="1" applyFont="1" applyFill="1" applyBorder="1" applyAlignment="1">
      <alignment horizontal="center" wrapText="1"/>
    </xf>
    <xf numFmtId="4" fontId="56" fillId="0" borderId="2" xfId="28" applyNumberFormat="1" applyFont="1" applyFill="1" applyBorder="1" applyAlignment="1">
      <alignment horizontal="center" wrapText="1"/>
    </xf>
    <xf numFmtId="49" fontId="10" fillId="0" borderId="2" xfId="24" applyNumberFormat="1" applyFont="1" applyFill="1" applyBorder="1" applyAlignment="1">
      <alignment horizontal="center"/>
    </xf>
    <xf numFmtId="3" fontId="10" fillId="0" borderId="2" xfId="8" applyNumberFormat="1" applyFont="1" applyFill="1" applyBorder="1" applyAlignment="1">
      <alignment vertical="top" wrapText="1"/>
    </xf>
    <xf numFmtId="3" fontId="56" fillId="0" borderId="2" xfId="29" applyNumberFormat="1" applyFont="1" applyFill="1" applyBorder="1" applyAlignment="1">
      <alignment horizontal="center" wrapText="1"/>
    </xf>
    <xf numFmtId="4" fontId="56" fillId="0" borderId="2" xfId="29" applyNumberFormat="1" applyFont="1" applyFill="1" applyBorder="1" applyAlignment="1">
      <alignment horizontal="center" wrapText="1"/>
    </xf>
    <xf numFmtId="3" fontId="10" fillId="0" borderId="2" xfId="29" applyNumberFormat="1" applyFont="1" applyFill="1" applyBorder="1" applyAlignment="1">
      <alignment vertical="top" wrapText="1"/>
    </xf>
    <xf numFmtId="3" fontId="56" fillId="0" borderId="2" xfId="30" applyNumberFormat="1" applyFont="1" applyFill="1" applyBorder="1" applyAlignment="1">
      <alignment horizontal="center" wrapText="1"/>
    </xf>
    <xf numFmtId="4" fontId="56" fillId="0" borderId="2" xfId="30" applyNumberFormat="1" applyFont="1" applyFill="1" applyBorder="1" applyAlignment="1">
      <alignment horizontal="center" wrapText="1"/>
    </xf>
    <xf numFmtId="3" fontId="10" fillId="0" borderId="2" xfId="30" applyNumberFormat="1" applyFont="1" applyFill="1" applyBorder="1" applyAlignment="1">
      <alignment vertical="top" wrapText="1"/>
    </xf>
    <xf numFmtId="49" fontId="10" fillId="0" borderId="2" xfId="24" applyNumberFormat="1" applyFont="1" applyFill="1" applyBorder="1" applyAlignment="1">
      <alignment horizontal="center" vertical="center"/>
    </xf>
    <xf numFmtId="3" fontId="10" fillId="0" borderId="2" xfId="3" applyNumberFormat="1" applyFont="1" applyFill="1" applyBorder="1" applyAlignment="1">
      <alignment vertical="center" wrapText="1"/>
    </xf>
    <xf numFmtId="0" fontId="29" fillId="0" borderId="0" xfId="3" applyFont="1" applyFill="1" applyAlignment="1">
      <alignment vertical="center"/>
    </xf>
    <xf numFmtId="3" fontId="10" fillId="0" borderId="2" xfId="31" applyNumberFormat="1" applyFont="1" applyFill="1" applyBorder="1" applyAlignment="1">
      <alignment vertical="top" wrapText="1"/>
    </xf>
    <xf numFmtId="3" fontId="10" fillId="0" borderId="2" xfId="22" applyNumberFormat="1" applyFont="1" applyFill="1" applyBorder="1" applyAlignment="1">
      <alignment horizontal="left" vertical="top" wrapText="1"/>
    </xf>
    <xf numFmtId="0" fontId="10" fillId="0" borderId="2" xfId="22" applyFont="1" applyFill="1" applyBorder="1" applyAlignment="1">
      <alignment horizontal="left" vertical="top" wrapText="1"/>
    </xf>
    <xf numFmtId="0" fontId="92" fillId="0" borderId="2" xfId="12" applyFont="1" applyFill="1" applyBorder="1" applyAlignment="1">
      <alignment horizontal="left" vertical="center" wrapText="1"/>
    </xf>
    <xf numFmtId="0" fontId="88" fillId="0" borderId="2" xfId="32" applyFont="1" applyFill="1" applyBorder="1" applyAlignment="1">
      <alignment horizontal="center" wrapText="1"/>
    </xf>
    <xf numFmtId="4" fontId="88" fillId="0" borderId="2" xfId="32" applyNumberFormat="1" applyFont="1" applyFill="1" applyBorder="1" applyAlignment="1">
      <alignment horizontal="center" wrapText="1"/>
    </xf>
    <xf numFmtId="49" fontId="56" fillId="0" borderId="2" xfId="24" applyNumberFormat="1" applyFont="1" applyFill="1" applyBorder="1" applyAlignment="1">
      <alignment horizontal="center"/>
    </xf>
    <xf numFmtId="0" fontId="88" fillId="0" borderId="2" xfId="22" applyFont="1" applyFill="1" applyBorder="1" applyAlignment="1">
      <alignment horizontal="center" wrapText="1"/>
    </xf>
    <xf numFmtId="4" fontId="88" fillId="0" borderId="2" xfId="22" applyNumberFormat="1" applyFont="1" applyFill="1" applyBorder="1" applyAlignment="1">
      <alignment horizontal="center" wrapText="1"/>
    </xf>
    <xf numFmtId="0" fontId="13" fillId="0" borderId="2" xfId="8" applyFont="1" applyFill="1" applyBorder="1" applyAlignment="1">
      <alignment horizontal="left" vertical="center" wrapText="1"/>
    </xf>
    <xf numFmtId="3" fontId="56" fillId="0" borderId="2" xfId="22" applyNumberFormat="1" applyFont="1" applyFill="1" applyBorder="1" applyAlignment="1">
      <alignment horizontal="center" wrapText="1"/>
    </xf>
    <xf numFmtId="4" fontId="56" fillId="0" borderId="2" xfId="22" applyNumberFormat="1" applyFont="1" applyFill="1" applyBorder="1" applyAlignment="1">
      <alignment horizontal="center" wrapText="1"/>
    </xf>
    <xf numFmtId="4" fontId="10" fillId="0" borderId="0" xfId="8" applyNumberFormat="1" applyFont="1" applyFill="1" applyAlignment="1">
      <alignment horizontal="left" vertical="center" wrapText="1"/>
    </xf>
    <xf numFmtId="0" fontId="10" fillId="0" borderId="0" xfId="8" applyFont="1" applyFill="1" applyAlignment="1">
      <alignment horizontal="left" vertical="center" wrapText="1"/>
    </xf>
    <xf numFmtId="0" fontId="36" fillId="0" borderId="0" xfId="12" applyFill="1"/>
    <xf numFmtId="0" fontId="10" fillId="0" borderId="0" xfId="8" applyFont="1" applyFill="1" applyAlignment="1"/>
    <xf numFmtId="4" fontId="10" fillId="0" borderId="0" xfId="8" applyNumberFormat="1" applyFont="1" applyFill="1" applyAlignment="1">
      <alignment horizontal="center"/>
    </xf>
    <xf numFmtId="0" fontId="5" fillId="0" borderId="0" xfId="8" applyFont="1" applyFill="1" applyAlignment="1">
      <alignment vertical="center"/>
    </xf>
    <xf numFmtId="4" fontId="10" fillId="0" borderId="0" xfId="8" applyNumberFormat="1" applyFont="1" applyFill="1" applyAlignment="1">
      <alignment horizontal="center" vertical="center"/>
    </xf>
    <xf numFmtId="3" fontId="10" fillId="0" borderId="0" xfId="8" applyNumberFormat="1" applyFont="1" applyFill="1" applyAlignment="1">
      <alignment horizontal="center" vertical="center"/>
    </xf>
    <xf numFmtId="4" fontId="29" fillId="0" borderId="0" xfId="3" applyNumberFormat="1" applyFont="1" applyFill="1"/>
    <xf numFmtId="3" fontId="10" fillId="0" borderId="0" xfId="3" applyNumberFormat="1" applyFont="1" applyFill="1" applyAlignment="1">
      <alignment horizontal="center" vertical="center"/>
    </xf>
    <xf numFmtId="0" fontId="0" fillId="0" borderId="0" xfId="0" applyAlignment="1">
      <alignment wrapText="1"/>
    </xf>
    <xf numFmtId="0" fontId="19" fillId="0" borderId="0" xfId="33" applyFont="1" applyFill="1" applyBorder="1" applyAlignment="1">
      <alignment horizontal="left" vertical="top" wrapText="1"/>
    </xf>
    <xf numFmtId="0" fontId="13" fillId="0" borderId="0" xfId="33" applyFont="1" applyFill="1" applyBorder="1" applyAlignment="1">
      <alignment horizontal="left" vertical="top"/>
    </xf>
    <xf numFmtId="178" fontId="13" fillId="0" borderId="0" xfId="33" applyNumberFormat="1" applyFont="1" applyFill="1" applyBorder="1" applyAlignment="1">
      <alignment horizontal="left" vertical="top"/>
    </xf>
    <xf numFmtId="0" fontId="13" fillId="0" borderId="0" xfId="33" applyFont="1" applyFill="1" applyAlignment="1">
      <alignment horizontal="left" vertical="top"/>
    </xf>
    <xf numFmtId="0" fontId="19" fillId="0" borderId="10" xfId="33" applyFont="1" applyFill="1" applyBorder="1" applyAlignment="1">
      <alignment horizontal="center" vertical="top" wrapText="1"/>
    </xf>
    <xf numFmtId="0" fontId="19" fillId="0" borderId="0" xfId="33" applyFont="1" applyFill="1" applyBorder="1" applyAlignment="1">
      <alignment horizontal="center" vertical="top"/>
    </xf>
    <xf numFmtId="0" fontId="19" fillId="0" borderId="0" xfId="33" applyFont="1" applyFill="1" applyBorder="1" applyAlignment="1">
      <alignment horizontal="left" vertical="top"/>
    </xf>
    <xf numFmtId="0" fontId="19" fillId="0" borderId="0" xfId="33" applyFont="1" applyFill="1" applyAlignment="1">
      <alignment horizontal="left" vertical="top"/>
    </xf>
    <xf numFmtId="0" fontId="19" fillId="0" borderId="28" xfId="33" applyFont="1" applyFill="1" applyBorder="1" applyAlignment="1">
      <alignment horizontal="left" vertical="top" wrapText="1"/>
    </xf>
    <xf numFmtId="0" fontId="19" fillId="0" borderId="25" xfId="33" applyFont="1" applyFill="1" applyBorder="1" applyAlignment="1">
      <alignment horizontal="center" vertical="top"/>
    </xf>
    <xf numFmtId="0" fontId="19" fillId="0" borderId="28" xfId="33" applyFont="1" applyFill="1" applyBorder="1" applyAlignment="1">
      <alignment horizontal="center" vertical="center" wrapText="1"/>
    </xf>
    <xf numFmtId="0" fontId="19" fillId="0" borderId="29" xfId="33" applyFont="1" applyFill="1" applyBorder="1" applyAlignment="1">
      <alignment vertical="center"/>
    </xf>
    <xf numFmtId="0" fontId="19" fillId="0" borderId="29" xfId="33" applyFont="1" applyFill="1" applyBorder="1" applyAlignment="1">
      <alignment horizontal="center" vertical="center"/>
    </xf>
    <xf numFmtId="0" fontId="19" fillId="0" borderId="29" xfId="33" applyFont="1" applyFill="1" applyBorder="1" applyAlignment="1">
      <alignment horizontal="center" vertical="center" wrapText="1"/>
    </xf>
    <xf numFmtId="178" fontId="88" fillId="0" borderId="29" xfId="33" applyNumberFormat="1" applyFont="1" applyFill="1" applyBorder="1" applyAlignment="1">
      <alignment horizontal="center" vertical="center" wrapText="1"/>
    </xf>
    <xf numFmtId="49" fontId="56" fillId="0" borderId="29" xfId="33" applyNumberFormat="1" applyFont="1" applyFill="1" applyBorder="1" applyAlignment="1">
      <alignment horizontal="center" vertical="center" wrapText="1"/>
    </xf>
    <xf numFmtId="178" fontId="56" fillId="0" borderId="29" xfId="33" applyNumberFormat="1" applyFont="1" applyFill="1" applyBorder="1" applyAlignment="1">
      <alignment horizontal="center" vertical="center" wrapText="1"/>
    </xf>
    <xf numFmtId="2" fontId="56" fillId="0" borderId="30" xfId="33" applyNumberFormat="1" applyFont="1" applyFill="1" applyBorder="1" applyAlignment="1">
      <alignment horizontal="center" vertical="center" wrapText="1"/>
    </xf>
    <xf numFmtId="0" fontId="56" fillId="0" borderId="31" xfId="33" applyFont="1" applyFill="1" applyBorder="1" applyAlignment="1">
      <alignment horizontal="center" vertical="center" wrapText="1"/>
    </xf>
    <xf numFmtId="0" fontId="13" fillId="0" borderId="35" xfId="34" applyFont="1" applyFill="1" applyBorder="1" applyAlignment="1">
      <alignment vertical="top"/>
    </xf>
    <xf numFmtId="178" fontId="60" fillId="0" borderId="35" xfId="34" applyNumberFormat="1" applyFont="1" applyFill="1" applyBorder="1" applyAlignment="1">
      <alignment horizontal="left" vertical="top"/>
    </xf>
    <xf numFmtId="49" fontId="60" fillId="0" borderId="35" xfId="34" applyNumberFormat="1" applyFont="1" applyFill="1" applyBorder="1" applyAlignment="1">
      <alignment horizontal="left" vertical="top"/>
    </xf>
    <xf numFmtId="49" fontId="13" fillId="0" borderId="10" xfId="33" applyNumberFormat="1" applyFont="1" applyFill="1" applyBorder="1" applyAlignment="1">
      <alignment horizontal="left" vertical="top"/>
    </xf>
    <xf numFmtId="2" fontId="13" fillId="0" borderId="10" xfId="33" applyNumberFormat="1" applyFont="1" applyFill="1" applyBorder="1" applyAlignment="1">
      <alignment horizontal="center" vertical="top"/>
    </xf>
    <xf numFmtId="0" fontId="13" fillId="0" borderId="36" xfId="33" applyFont="1" applyFill="1" applyBorder="1" applyAlignment="1">
      <alignment horizontal="left" vertical="top"/>
    </xf>
    <xf numFmtId="0" fontId="13" fillId="0" borderId="2" xfId="33" applyFont="1" applyFill="1" applyBorder="1" applyAlignment="1">
      <alignment horizontal="left" vertical="top"/>
    </xf>
    <xf numFmtId="0" fontId="13" fillId="0" borderId="2" xfId="33" applyFont="1" applyFill="1" applyBorder="1" applyAlignment="1">
      <alignment horizontal="left" vertical="top" wrapText="1"/>
    </xf>
    <xf numFmtId="178" fontId="13" fillId="0" borderId="2" xfId="33" applyNumberFormat="1" applyFont="1" applyFill="1" applyBorder="1" applyAlignment="1">
      <alignment horizontal="left" vertical="top"/>
    </xf>
    <xf numFmtId="49" fontId="60" fillId="0" borderId="7" xfId="34" applyNumberFormat="1" applyFont="1" applyFill="1" applyBorder="1" applyAlignment="1">
      <alignment horizontal="left" vertical="top"/>
    </xf>
    <xf numFmtId="49" fontId="13" fillId="0" borderId="2" xfId="33" applyNumberFormat="1" applyFont="1" applyFill="1" applyBorder="1" applyAlignment="1">
      <alignment horizontal="left" vertical="top"/>
    </xf>
    <xf numFmtId="2" fontId="13" fillId="0" borderId="4" xfId="33" applyNumberFormat="1" applyFont="1" applyFill="1" applyBorder="1" applyAlignment="1">
      <alignment horizontal="center" vertical="top"/>
    </xf>
    <xf numFmtId="0" fontId="13" fillId="0" borderId="39" xfId="33" applyFont="1" applyFill="1" applyBorder="1" applyAlignment="1">
      <alignment horizontal="left" vertical="top"/>
    </xf>
    <xf numFmtId="0" fontId="19" fillId="0" borderId="37" xfId="33" applyFont="1" applyFill="1" applyBorder="1" applyAlignment="1">
      <alignment horizontal="center" vertical="top" wrapText="1"/>
    </xf>
    <xf numFmtId="0" fontId="19" fillId="0" borderId="3" xfId="33" applyFont="1" applyFill="1" applyBorder="1" applyAlignment="1">
      <alignment horizontal="center" vertical="top"/>
    </xf>
    <xf numFmtId="178" fontId="13" fillId="0" borderId="4" xfId="33" applyNumberFormat="1" applyFont="1" applyFill="1" applyBorder="1" applyAlignment="1">
      <alignment horizontal="left" vertical="top"/>
    </xf>
    <xf numFmtId="0" fontId="60" fillId="0" borderId="2" xfId="34" applyFont="1" applyFill="1" applyBorder="1" applyAlignment="1">
      <alignment vertical="center" wrapText="1"/>
    </xf>
    <xf numFmtId="0" fontId="60" fillId="0" borderId="2" xfId="34" applyFont="1" applyFill="1" applyBorder="1" applyAlignment="1">
      <alignment horizontal="left" vertical="center" wrapText="1"/>
    </xf>
    <xf numFmtId="0" fontId="13" fillId="0" borderId="3" xfId="33" applyNumberFormat="1" applyFont="1" applyFill="1" applyBorder="1" applyAlignment="1">
      <alignment horizontal="left" vertical="top"/>
    </xf>
    <xf numFmtId="49" fontId="13" fillId="0" borderId="4" xfId="33" applyNumberFormat="1" applyFont="1" applyFill="1" applyBorder="1" applyAlignment="1">
      <alignment horizontal="left" vertical="top"/>
    </xf>
    <xf numFmtId="0" fontId="13" fillId="0" borderId="2" xfId="33" applyNumberFormat="1" applyFont="1" applyFill="1" applyBorder="1" applyAlignment="1">
      <alignment horizontal="left" vertical="top"/>
    </xf>
    <xf numFmtId="0" fontId="19" fillId="0" borderId="12" xfId="33" applyFont="1" applyFill="1" applyBorder="1" applyAlignment="1">
      <alignment vertical="top"/>
    </xf>
    <xf numFmtId="0" fontId="20" fillId="0" borderId="2" xfId="34" applyFont="1" applyFill="1" applyBorder="1" applyAlignment="1">
      <alignment vertical="top"/>
    </xf>
    <xf numFmtId="0" fontId="19" fillId="0" borderId="2" xfId="34" applyFont="1" applyFill="1" applyBorder="1" applyAlignment="1">
      <alignment horizontal="center" vertical="top"/>
    </xf>
    <xf numFmtId="178" fontId="13" fillId="0" borderId="4" xfId="34" applyNumberFormat="1" applyFont="1" applyFill="1" applyBorder="1" applyAlignment="1">
      <alignment horizontal="left" vertical="top"/>
    </xf>
    <xf numFmtId="49" fontId="13" fillId="0" borderId="2" xfId="34" applyNumberFormat="1" applyFont="1" applyFill="1" applyBorder="1" applyAlignment="1">
      <alignment horizontal="left" vertical="top"/>
    </xf>
    <xf numFmtId="0" fontId="13" fillId="0" borderId="2" xfId="34" applyFont="1" applyFill="1" applyBorder="1" applyAlignment="1">
      <alignment horizontal="left" vertical="top"/>
    </xf>
    <xf numFmtId="0" fontId="13" fillId="0" borderId="2" xfId="34" applyFont="1" applyFill="1" applyBorder="1" applyAlignment="1">
      <alignment horizontal="left" vertical="top" wrapText="1"/>
    </xf>
    <xf numFmtId="178" fontId="13" fillId="0" borderId="2" xfId="34" applyNumberFormat="1" applyFont="1" applyFill="1" applyBorder="1" applyAlignment="1">
      <alignment horizontal="left" vertical="top"/>
    </xf>
    <xf numFmtId="0" fontId="13" fillId="0" borderId="37" xfId="33" applyFont="1" applyFill="1" applyBorder="1" applyAlignment="1">
      <alignment vertical="top"/>
    </xf>
    <xf numFmtId="49" fontId="13" fillId="0" borderId="7" xfId="33" applyNumberFormat="1" applyFont="1" applyFill="1" applyBorder="1" applyAlignment="1">
      <alignment horizontal="left" vertical="top" wrapText="1"/>
    </xf>
    <xf numFmtId="0" fontId="13" fillId="0" borderId="0" xfId="33" applyFont="1" applyFill="1" applyBorder="1" applyAlignment="1">
      <alignment vertical="top" wrapText="1"/>
    </xf>
    <xf numFmtId="178" fontId="13" fillId="0" borderId="7" xfId="33" applyNumberFormat="1" applyFont="1" applyFill="1" applyBorder="1" applyAlignment="1">
      <alignment horizontal="left" vertical="top" wrapText="1"/>
    </xf>
    <xf numFmtId="0" fontId="13" fillId="0" borderId="7" xfId="33" applyNumberFormat="1" applyFont="1" applyFill="1" applyBorder="1" applyAlignment="1">
      <alignment horizontal="left" vertical="top"/>
    </xf>
    <xf numFmtId="49" fontId="19" fillId="0" borderId="4" xfId="33" applyNumberFormat="1" applyFont="1" applyFill="1" applyBorder="1" applyAlignment="1">
      <alignment horizontal="left" vertical="top"/>
    </xf>
    <xf numFmtId="2" fontId="19" fillId="0" borderId="4" xfId="33" applyNumberFormat="1" applyFont="1" applyFill="1" applyBorder="1" applyAlignment="1">
      <alignment horizontal="center" vertical="top"/>
    </xf>
    <xf numFmtId="0" fontId="19" fillId="0" borderId="39" xfId="33" applyFont="1" applyFill="1" applyBorder="1" applyAlignment="1">
      <alignment horizontal="left" vertical="top"/>
    </xf>
    <xf numFmtId="49" fontId="13" fillId="0" borderId="11" xfId="33" applyNumberFormat="1" applyFont="1" applyFill="1" applyBorder="1" applyAlignment="1">
      <alignment horizontal="left" vertical="top"/>
    </xf>
    <xf numFmtId="2" fontId="13" fillId="0" borderId="11" xfId="33" applyNumberFormat="1" applyFont="1" applyFill="1" applyBorder="1" applyAlignment="1">
      <alignment horizontal="center" vertical="top"/>
    </xf>
    <xf numFmtId="0" fontId="19" fillId="0" borderId="40" xfId="33" applyFont="1" applyFill="1" applyBorder="1" applyAlignment="1">
      <alignment horizontal="left" vertical="top" wrapText="1"/>
    </xf>
    <xf numFmtId="178" fontId="13" fillId="0" borderId="11" xfId="34" applyNumberFormat="1" applyFont="1" applyFill="1" applyBorder="1" applyAlignment="1">
      <alignment horizontal="left" vertical="top"/>
    </xf>
    <xf numFmtId="49" fontId="13" fillId="0" borderId="3" xfId="34" applyNumberFormat="1" applyFont="1" applyFill="1" applyBorder="1" applyAlignment="1">
      <alignment horizontal="left" vertical="top"/>
    </xf>
    <xf numFmtId="0" fontId="19" fillId="0" borderId="41" xfId="33" applyFont="1" applyFill="1" applyBorder="1" applyAlignment="1">
      <alignment horizontal="left" vertical="top"/>
    </xf>
    <xf numFmtId="0" fontId="13" fillId="0" borderId="3" xfId="33" applyFont="1" applyFill="1" applyBorder="1" applyAlignment="1">
      <alignment horizontal="left" vertical="top"/>
    </xf>
    <xf numFmtId="0" fontId="19" fillId="0" borderId="3" xfId="33" applyFont="1" applyFill="1" applyBorder="1" applyAlignment="1">
      <alignment horizontal="right" vertical="top" wrapText="1"/>
    </xf>
    <xf numFmtId="49" fontId="19" fillId="0" borderId="11" xfId="33" applyNumberFormat="1" applyFont="1" applyFill="1" applyBorder="1" applyAlignment="1">
      <alignment vertical="top"/>
    </xf>
    <xf numFmtId="178" fontId="19" fillId="0" borderId="3" xfId="33" applyNumberFormat="1" applyFont="1" applyFill="1" applyBorder="1" applyAlignment="1">
      <alignment horizontal="left" vertical="top"/>
    </xf>
    <xf numFmtId="2" fontId="19" fillId="0" borderId="11" xfId="33" applyNumberFormat="1" applyFont="1" applyFill="1" applyBorder="1" applyAlignment="1">
      <alignment horizontal="center" vertical="top"/>
    </xf>
    <xf numFmtId="1" fontId="19" fillId="0" borderId="40" xfId="33" applyNumberFormat="1" applyFont="1" applyFill="1" applyBorder="1" applyAlignment="1">
      <alignment horizontal="left" vertical="top"/>
    </xf>
    <xf numFmtId="0" fontId="13" fillId="0" borderId="34" xfId="33" applyFont="1" applyFill="1" applyBorder="1" applyAlignment="1">
      <alignment horizontal="left" vertical="top"/>
    </xf>
    <xf numFmtId="0" fontId="13" fillId="0" borderId="34" xfId="33" applyFont="1" applyFill="1" applyBorder="1" applyAlignment="1">
      <alignment horizontal="left" vertical="top" wrapText="1"/>
    </xf>
    <xf numFmtId="178" fontId="13" fillId="0" borderId="34" xfId="33" applyNumberFormat="1" applyFont="1" applyFill="1" applyBorder="1" applyAlignment="1">
      <alignment horizontal="left" vertical="top"/>
    </xf>
    <xf numFmtId="49" fontId="13" fillId="0" borderId="34" xfId="33" applyNumberFormat="1" applyFont="1" applyFill="1" applyBorder="1" applyAlignment="1">
      <alignment horizontal="left" vertical="top"/>
    </xf>
    <xf numFmtId="178" fontId="19" fillId="0" borderId="34" xfId="33" applyNumberFormat="1" applyFont="1" applyFill="1" applyBorder="1" applyAlignment="1">
      <alignment horizontal="left" vertical="top"/>
    </xf>
    <xf numFmtId="2" fontId="19" fillId="0" borderId="44" xfId="33" applyNumberFormat="1" applyFont="1" applyFill="1" applyBorder="1" applyAlignment="1">
      <alignment horizontal="center" vertical="top"/>
    </xf>
    <xf numFmtId="1" fontId="19" fillId="0" borderId="33" xfId="33" applyNumberFormat="1" applyFont="1" applyFill="1" applyBorder="1" applyAlignment="1">
      <alignment horizontal="left" vertical="top"/>
    </xf>
    <xf numFmtId="178" fontId="19" fillId="0" borderId="2" xfId="33" applyNumberFormat="1" applyFont="1" applyFill="1" applyBorder="1" applyAlignment="1">
      <alignment horizontal="left" vertical="top"/>
    </xf>
    <xf numFmtId="1" fontId="19" fillId="0" borderId="39" xfId="33" applyNumberFormat="1" applyFont="1" applyFill="1" applyBorder="1" applyAlignment="1">
      <alignment horizontal="left" vertical="top"/>
    </xf>
    <xf numFmtId="0" fontId="19" fillId="0" borderId="45" xfId="33" applyFont="1" applyFill="1" applyBorder="1" applyAlignment="1">
      <alignment vertical="top"/>
    </xf>
    <xf numFmtId="0" fontId="19" fillId="0" borderId="2" xfId="33" applyFont="1" applyFill="1" applyBorder="1" applyAlignment="1">
      <alignment horizontal="center" vertical="center"/>
    </xf>
    <xf numFmtId="178" fontId="13" fillId="0" borderId="2" xfId="33" applyNumberFormat="1" applyFont="1" applyFill="1" applyBorder="1" applyAlignment="1">
      <alignment horizontal="center" vertical="top" wrapText="1"/>
    </xf>
    <xf numFmtId="49" fontId="13" fillId="0" borderId="37" xfId="33" applyNumberFormat="1" applyFont="1" applyFill="1" applyBorder="1" applyAlignment="1">
      <alignment vertical="top" wrapText="1"/>
    </xf>
    <xf numFmtId="49" fontId="13" fillId="0" borderId="12" xfId="33" applyNumberFormat="1" applyFont="1" applyFill="1" applyBorder="1" applyAlignment="1">
      <alignment vertical="top" wrapText="1"/>
    </xf>
    <xf numFmtId="0" fontId="13" fillId="0" borderId="46" xfId="33" applyFont="1" applyFill="1" applyBorder="1" applyAlignment="1">
      <alignment horizontal="left" vertical="top"/>
    </xf>
    <xf numFmtId="2" fontId="13" fillId="0" borderId="46" xfId="33" applyNumberFormat="1" applyFont="1" applyFill="1" applyBorder="1" applyAlignment="1">
      <alignment horizontal="center" vertical="top"/>
    </xf>
    <xf numFmtId="49" fontId="13" fillId="0" borderId="4" xfId="33" applyNumberFormat="1" applyFont="1" applyFill="1" applyBorder="1" applyAlignment="1">
      <alignment horizontal="left" vertical="top" wrapText="1"/>
    </xf>
    <xf numFmtId="2" fontId="13" fillId="0" borderId="4" xfId="33" applyNumberFormat="1" applyFont="1" applyFill="1" applyBorder="1" applyAlignment="1">
      <alignment horizontal="center" vertical="top" wrapText="1"/>
    </xf>
    <xf numFmtId="49" fontId="13" fillId="0" borderId="2" xfId="33" applyNumberFormat="1" applyFont="1" applyFill="1" applyBorder="1" applyAlignment="1">
      <alignment horizontal="left" vertical="top" wrapText="1"/>
    </xf>
    <xf numFmtId="178" fontId="13" fillId="0" borderId="2" xfId="33" applyNumberFormat="1" applyFont="1" applyFill="1" applyBorder="1" applyAlignment="1">
      <alignment horizontal="left" vertical="top" wrapText="1"/>
    </xf>
    <xf numFmtId="0" fontId="19" fillId="0" borderId="2" xfId="33" applyFont="1" applyFill="1" applyBorder="1" applyAlignment="1">
      <alignment horizontal="center" vertical="top"/>
    </xf>
    <xf numFmtId="0" fontId="13" fillId="0" borderId="4" xfId="33" applyFont="1" applyFill="1" applyBorder="1" applyAlignment="1">
      <alignment horizontal="left" vertical="top"/>
    </xf>
    <xf numFmtId="0" fontId="13" fillId="0" borderId="7" xfId="33" applyFont="1" applyFill="1" applyBorder="1" applyAlignment="1">
      <alignment horizontal="left" vertical="top" wrapText="1"/>
    </xf>
    <xf numFmtId="178" fontId="13" fillId="0" borderId="7" xfId="33" applyNumberFormat="1" applyFont="1" applyFill="1" applyBorder="1" applyAlignment="1">
      <alignment horizontal="left" vertical="top"/>
    </xf>
    <xf numFmtId="49" fontId="13" fillId="0" borderId="7" xfId="33" applyNumberFormat="1" applyFont="1" applyFill="1" applyBorder="1" applyAlignment="1">
      <alignment horizontal="left" vertical="top"/>
    </xf>
    <xf numFmtId="0" fontId="13" fillId="0" borderId="2" xfId="33" applyFont="1" applyFill="1" applyBorder="1" applyAlignment="1">
      <alignment vertical="top" wrapText="1"/>
    </xf>
    <xf numFmtId="0" fontId="13" fillId="0" borderId="7" xfId="33" applyFont="1" applyFill="1" applyBorder="1" applyAlignment="1">
      <alignment vertical="top" wrapText="1"/>
    </xf>
    <xf numFmtId="49" fontId="13" fillId="0" borderId="42" xfId="33" applyNumberFormat="1" applyFont="1" applyFill="1" applyBorder="1" applyAlignment="1">
      <alignment vertical="top" wrapText="1"/>
    </xf>
    <xf numFmtId="49" fontId="13" fillId="0" borderId="47" xfId="33" applyNumberFormat="1" applyFont="1" applyFill="1" applyBorder="1" applyAlignment="1">
      <alignment vertical="top" wrapText="1"/>
    </xf>
    <xf numFmtId="49" fontId="13" fillId="0" borderId="48" xfId="33" applyNumberFormat="1" applyFont="1" applyFill="1" applyBorder="1" applyAlignment="1">
      <alignment horizontal="left" vertical="top" wrapText="1"/>
    </xf>
    <xf numFmtId="49" fontId="19" fillId="0" borderId="49" xfId="33" applyNumberFormat="1" applyFont="1" applyFill="1" applyBorder="1" applyAlignment="1">
      <alignment horizontal="right" vertical="top" wrapText="1"/>
    </xf>
    <xf numFmtId="178" fontId="10" fillId="0" borderId="16" xfId="33" applyNumberFormat="1" applyFont="1" applyFill="1" applyBorder="1" applyAlignment="1">
      <alignment horizontal="center" vertical="top" wrapText="1"/>
    </xf>
    <xf numFmtId="49" fontId="19" fillId="0" borderId="49" xfId="33" applyNumberFormat="1" applyFont="1" applyFill="1" applyBorder="1" applyAlignment="1">
      <alignment horizontal="left" vertical="top"/>
    </xf>
    <xf numFmtId="2" fontId="19" fillId="0" borderId="49" xfId="33" applyNumberFormat="1" applyFont="1" applyFill="1" applyBorder="1" applyAlignment="1">
      <alignment horizontal="left" vertical="top"/>
    </xf>
    <xf numFmtId="2" fontId="19" fillId="0" borderId="50" xfId="33" applyNumberFormat="1" applyFont="1" applyFill="1" applyBorder="1" applyAlignment="1">
      <alignment horizontal="center" vertical="top"/>
    </xf>
    <xf numFmtId="1" fontId="19" fillId="0" borderId="43" xfId="33" applyNumberFormat="1" applyFont="1" applyFill="1" applyBorder="1" applyAlignment="1">
      <alignment horizontal="left" vertical="top"/>
    </xf>
    <xf numFmtId="49" fontId="13" fillId="0" borderId="51" xfId="33" applyNumberFormat="1" applyFont="1" applyFill="1" applyBorder="1" applyAlignment="1">
      <alignment horizontal="left" vertical="top"/>
    </xf>
    <xf numFmtId="0" fontId="13" fillId="0" borderId="35" xfId="33" applyFont="1" applyFill="1" applyBorder="1" applyAlignment="1">
      <alignment horizontal="left" vertical="top" wrapText="1"/>
    </xf>
    <xf numFmtId="2" fontId="19" fillId="0" borderId="34" xfId="33" applyNumberFormat="1" applyFont="1" applyFill="1" applyBorder="1" applyAlignment="1">
      <alignment horizontal="left" vertical="top"/>
    </xf>
    <xf numFmtId="49" fontId="13" fillId="0" borderId="52" xfId="33" applyNumberFormat="1" applyFont="1" applyFill="1" applyBorder="1" applyAlignment="1">
      <alignment horizontal="left" vertical="top"/>
    </xf>
    <xf numFmtId="2" fontId="19" fillId="0" borderId="2" xfId="33" applyNumberFormat="1" applyFont="1" applyFill="1" applyBorder="1" applyAlignment="1">
      <alignment horizontal="left" vertical="top"/>
    </xf>
    <xf numFmtId="49" fontId="13" fillId="0" borderId="53" xfId="33" applyNumberFormat="1" applyFont="1" applyFill="1" applyBorder="1" applyAlignment="1">
      <alignment horizontal="left" vertical="top"/>
    </xf>
    <xf numFmtId="0" fontId="13" fillId="0" borderId="3" xfId="33" applyFont="1" applyFill="1" applyBorder="1" applyAlignment="1">
      <alignment vertical="top" wrapText="1"/>
    </xf>
    <xf numFmtId="0" fontId="13" fillId="0" borderId="2" xfId="33" applyFont="1" applyFill="1" applyBorder="1" applyAlignment="1">
      <alignment vertical="top"/>
    </xf>
    <xf numFmtId="0" fontId="13" fillId="0" borderId="3" xfId="33" applyFont="1" applyFill="1" applyBorder="1" applyAlignment="1">
      <alignment vertical="top"/>
    </xf>
    <xf numFmtId="49" fontId="13" fillId="0" borderId="3" xfId="33" applyNumberFormat="1" applyFont="1" applyFill="1" applyBorder="1" applyAlignment="1">
      <alignment horizontal="left" vertical="top"/>
    </xf>
    <xf numFmtId="49" fontId="13" fillId="0" borderId="54" xfId="33" applyNumberFormat="1" applyFont="1" applyFill="1" applyBorder="1" applyAlignment="1">
      <alignment horizontal="left" vertical="top"/>
    </xf>
    <xf numFmtId="0" fontId="13" fillId="0" borderId="3" xfId="33" applyFont="1" applyFill="1" applyBorder="1" applyAlignment="1">
      <alignment horizontal="left" vertical="top" wrapText="1"/>
    </xf>
    <xf numFmtId="178" fontId="13" fillId="0" borderId="3" xfId="33" applyNumberFormat="1" applyFont="1" applyFill="1" applyBorder="1" applyAlignment="1">
      <alignment horizontal="left" vertical="top"/>
    </xf>
    <xf numFmtId="2" fontId="19" fillId="0" borderId="7" xfId="33" applyNumberFormat="1" applyFont="1" applyFill="1" applyBorder="1" applyAlignment="1">
      <alignment horizontal="left" vertical="top"/>
    </xf>
    <xf numFmtId="2" fontId="19" fillId="0" borderId="46" xfId="33" applyNumberFormat="1" applyFont="1" applyFill="1" applyBorder="1" applyAlignment="1">
      <alignment horizontal="center" vertical="top"/>
    </xf>
    <xf numFmtId="1" fontId="19" fillId="0" borderId="36" xfId="33" applyNumberFormat="1" applyFont="1" applyFill="1" applyBorder="1" applyAlignment="1">
      <alignment horizontal="left" vertical="top"/>
    </xf>
    <xf numFmtId="0" fontId="13" fillId="0" borderId="0" xfId="33" applyFont="1" applyFill="1" applyAlignment="1">
      <alignment vertical="top"/>
    </xf>
    <xf numFmtId="0" fontId="13" fillId="0" borderId="7" xfId="33" applyFont="1" applyFill="1" applyBorder="1" applyAlignment="1">
      <alignment horizontal="left" vertical="top"/>
    </xf>
    <xf numFmtId="0" fontId="19" fillId="0" borderId="7" xfId="33" applyFont="1" applyFill="1" applyBorder="1" applyAlignment="1">
      <alignment horizontal="center" vertical="center" wrapText="1"/>
    </xf>
    <xf numFmtId="178" fontId="13" fillId="0" borderId="7" xfId="33" applyNumberFormat="1" applyFont="1" applyFill="1" applyBorder="1" applyAlignment="1">
      <alignment horizontal="center" vertical="center"/>
    </xf>
    <xf numFmtId="49" fontId="13" fillId="0" borderId="7" xfId="33" applyNumberFormat="1" applyFont="1" applyFill="1" applyBorder="1" applyAlignment="1">
      <alignment horizontal="center" vertical="center"/>
    </xf>
    <xf numFmtId="0" fontId="13" fillId="0" borderId="26" xfId="33" applyFont="1" applyFill="1" applyBorder="1" applyAlignment="1">
      <alignment horizontal="left" vertical="top"/>
    </xf>
    <xf numFmtId="0" fontId="13" fillId="0" borderId="12" xfId="33" applyFont="1" applyFill="1" applyBorder="1" applyAlignment="1">
      <alignment vertical="top"/>
    </xf>
    <xf numFmtId="0" fontId="10" fillId="0" borderId="2" xfId="33" applyFont="1" applyFill="1" applyBorder="1" applyAlignment="1">
      <alignment horizontal="left" vertical="top"/>
    </xf>
    <xf numFmtId="2" fontId="10" fillId="0" borderId="4" xfId="33" applyNumberFormat="1" applyFont="1" applyFill="1" applyBorder="1" applyAlignment="1">
      <alignment horizontal="center" vertical="top"/>
    </xf>
    <xf numFmtId="169" fontId="10" fillId="0" borderId="2" xfId="33" applyNumberFormat="1" applyFont="1" applyFill="1" applyBorder="1" applyAlignment="1">
      <alignment horizontal="left" vertical="top" wrapText="1"/>
    </xf>
    <xf numFmtId="179" fontId="13" fillId="0" borderId="2" xfId="33" applyNumberFormat="1" applyFont="1" applyFill="1" applyBorder="1" applyAlignment="1">
      <alignment horizontal="left" vertical="top"/>
    </xf>
    <xf numFmtId="0" fontId="13" fillId="0" borderId="26" xfId="33" applyFont="1" applyFill="1" applyBorder="1" applyAlignment="1">
      <alignment vertical="top"/>
    </xf>
    <xf numFmtId="49" fontId="13" fillId="0" borderId="55" xfId="33" applyNumberFormat="1" applyFont="1" applyFill="1" applyBorder="1" applyAlignment="1">
      <alignment horizontal="center" vertical="top"/>
    </xf>
    <xf numFmtId="0" fontId="13" fillId="0" borderId="47" xfId="33" applyFont="1" applyFill="1" applyBorder="1" applyAlignment="1">
      <alignment horizontal="left" vertical="top" wrapText="1"/>
    </xf>
    <xf numFmtId="0" fontId="13" fillId="0" borderId="48" xfId="33" applyFont="1" applyFill="1" applyBorder="1" applyAlignment="1">
      <alignment horizontal="left" vertical="top"/>
    </xf>
    <xf numFmtId="0" fontId="56" fillId="0" borderId="49" xfId="33" applyFont="1" applyFill="1" applyBorder="1" applyAlignment="1">
      <alignment horizontal="right" vertical="top" wrapText="1"/>
    </xf>
    <xf numFmtId="0" fontId="13" fillId="0" borderId="49" xfId="33" applyFont="1" applyFill="1" applyBorder="1" applyAlignment="1">
      <alignment vertical="top"/>
    </xf>
    <xf numFmtId="49" fontId="19" fillId="0" borderId="49" xfId="33" applyNumberFormat="1" applyFont="1" applyFill="1" applyBorder="1" applyAlignment="1">
      <alignment horizontal="center" vertical="top" wrapText="1"/>
    </xf>
    <xf numFmtId="0" fontId="19" fillId="0" borderId="49" xfId="33" applyFont="1" applyFill="1" applyBorder="1" applyAlignment="1">
      <alignment horizontal="left" vertical="top"/>
    </xf>
    <xf numFmtId="2" fontId="19" fillId="0" borderId="2" xfId="33" applyNumberFormat="1" applyFont="1" applyFill="1" applyBorder="1" applyAlignment="1">
      <alignment horizontal="center" vertical="top"/>
    </xf>
    <xf numFmtId="0" fontId="13" fillId="0" borderId="54" xfId="33" applyFont="1" applyFill="1" applyBorder="1" applyAlignment="1">
      <alignment horizontal="left" vertical="top"/>
    </xf>
    <xf numFmtId="0" fontId="13" fillId="0" borderId="12" xfId="33" applyFont="1" applyFill="1" applyBorder="1" applyAlignment="1">
      <alignment horizontal="left" vertical="top"/>
    </xf>
    <xf numFmtId="0" fontId="13" fillId="0" borderId="12" xfId="33" applyFont="1" applyFill="1" applyBorder="1" applyAlignment="1">
      <alignment horizontal="left" vertical="top" wrapText="1"/>
    </xf>
    <xf numFmtId="178" fontId="13" fillId="0" borderId="12" xfId="33" applyNumberFormat="1" applyFont="1" applyFill="1" applyBorder="1" applyAlignment="1">
      <alignment horizontal="left" vertical="top"/>
    </xf>
    <xf numFmtId="49" fontId="13" fillId="0" borderId="12" xfId="33" applyNumberFormat="1" applyFont="1" applyFill="1" applyBorder="1" applyAlignment="1">
      <alignment horizontal="left" vertical="top"/>
    </xf>
    <xf numFmtId="0" fontId="19" fillId="0" borderId="12" xfId="33" applyFont="1" applyFill="1" applyBorder="1" applyAlignment="1">
      <alignment horizontal="left" vertical="top"/>
    </xf>
    <xf numFmtId="2" fontId="19" fillId="0" borderId="10" xfId="33" applyNumberFormat="1" applyFont="1" applyFill="1" applyBorder="1" applyAlignment="1">
      <alignment horizontal="center" vertical="top"/>
    </xf>
    <xf numFmtId="0" fontId="19" fillId="0" borderId="38" xfId="33" applyFont="1" applyFill="1" applyBorder="1" applyAlignment="1">
      <alignment horizontal="left" vertical="top"/>
    </xf>
    <xf numFmtId="0" fontId="13" fillId="0" borderId="52" xfId="33" applyFont="1" applyFill="1" applyBorder="1" applyAlignment="1">
      <alignment horizontal="left" vertical="top"/>
    </xf>
    <xf numFmtId="0" fontId="19" fillId="0" borderId="2" xfId="33" applyFont="1" applyFill="1" applyBorder="1" applyAlignment="1">
      <alignment horizontal="left" vertical="top"/>
    </xf>
    <xf numFmtId="49" fontId="13" fillId="0" borderId="46" xfId="33" applyNumberFormat="1" applyFont="1" applyFill="1" applyBorder="1" applyAlignment="1">
      <alignment horizontal="left" vertical="top"/>
    </xf>
    <xf numFmtId="0" fontId="13" fillId="0" borderId="53" xfId="33" applyFont="1" applyFill="1" applyBorder="1" applyAlignment="1">
      <alignment horizontal="left" vertical="top"/>
    </xf>
    <xf numFmtId="178" fontId="13" fillId="0" borderId="8" xfId="33" applyNumberFormat="1" applyFont="1" applyFill="1" applyBorder="1" applyAlignment="1">
      <alignment horizontal="left" vertical="top"/>
    </xf>
    <xf numFmtId="0" fontId="13" fillId="0" borderId="6" xfId="33" applyFont="1" applyFill="1" applyBorder="1" applyAlignment="1">
      <alignment horizontal="left" vertical="top"/>
    </xf>
    <xf numFmtId="49" fontId="13" fillId="0" borderId="0" xfId="33" applyNumberFormat="1" applyFont="1" applyFill="1" applyBorder="1" applyAlignment="1">
      <alignment horizontal="left" vertical="top"/>
    </xf>
    <xf numFmtId="2" fontId="13" fillId="0" borderId="2" xfId="33" applyNumberFormat="1" applyFont="1" applyFill="1" applyBorder="1" applyAlignment="1">
      <alignment horizontal="center" vertical="top"/>
    </xf>
    <xf numFmtId="0" fontId="13" fillId="0" borderId="38" xfId="33" applyFont="1" applyFill="1" applyBorder="1" applyAlignment="1">
      <alignment horizontal="left" vertical="top"/>
    </xf>
    <xf numFmtId="49" fontId="19" fillId="0" borderId="3" xfId="33" applyNumberFormat="1" applyFont="1" applyFill="1" applyBorder="1" applyAlignment="1">
      <alignment horizontal="left" vertical="top"/>
    </xf>
    <xf numFmtId="49" fontId="19" fillId="0" borderId="8" xfId="33" applyNumberFormat="1" applyFont="1" applyFill="1" applyBorder="1" applyAlignment="1">
      <alignment horizontal="left" vertical="top"/>
    </xf>
    <xf numFmtId="2" fontId="19" fillId="0" borderId="9" xfId="33" applyNumberFormat="1" applyFont="1" applyFill="1" applyBorder="1" applyAlignment="1">
      <alignment horizontal="center" vertical="top"/>
    </xf>
    <xf numFmtId="2" fontId="19" fillId="0" borderId="49" xfId="33" applyNumberFormat="1" applyFont="1" applyFill="1" applyBorder="1" applyAlignment="1">
      <alignment horizontal="center" vertical="top"/>
    </xf>
    <xf numFmtId="0" fontId="19" fillId="0" borderId="40" xfId="33" applyFont="1" applyFill="1" applyBorder="1" applyAlignment="1">
      <alignment horizontal="left" vertical="top"/>
    </xf>
    <xf numFmtId="0" fontId="13" fillId="0" borderId="51" xfId="33" applyFont="1" applyFill="1" applyBorder="1" applyAlignment="1">
      <alignment horizontal="left" vertical="top"/>
    </xf>
    <xf numFmtId="49" fontId="19" fillId="0" borderId="58" xfId="33" applyNumberFormat="1" applyFont="1" applyFill="1" applyBorder="1" applyAlignment="1">
      <alignment horizontal="left" vertical="top"/>
    </xf>
    <xf numFmtId="2" fontId="19" fillId="0" borderId="59" xfId="33" applyNumberFormat="1" applyFont="1" applyFill="1" applyBorder="1" applyAlignment="1">
      <alignment horizontal="center" vertical="top"/>
    </xf>
    <xf numFmtId="0" fontId="19" fillId="0" borderId="33" xfId="33" applyFont="1" applyFill="1" applyBorder="1" applyAlignment="1">
      <alignment horizontal="left" vertical="top"/>
    </xf>
    <xf numFmtId="49" fontId="19" fillId="0" borderId="2" xfId="33" applyNumberFormat="1" applyFont="1" applyFill="1" applyBorder="1" applyAlignment="1">
      <alignment horizontal="left" vertical="top"/>
    </xf>
    <xf numFmtId="0" fontId="13" fillId="0" borderId="7" xfId="33" applyFont="1" applyFill="1" applyBorder="1" applyAlignment="1">
      <alignment horizontal="center" vertical="top"/>
    </xf>
    <xf numFmtId="0" fontId="13" fillId="0" borderId="37" xfId="33" applyFont="1" applyFill="1" applyBorder="1" applyAlignment="1">
      <alignment horizontal="left" vertical="top"/>
    </xf>
    <xf numFmtId="49" fontId="13" fillId="0" borderId="53" xfId="33" applyNumberFormat="1" applyFont="1" applyFill="1" applyBorder="1" applyAlignment="1">
      <alignment horizontal="left" vertical="top" wrapText="1"/>
    </xf>
    <xf numFmtId="178" fontId="13" fillId="0" borderId="6" xfId="33" applyNumberFormat="1" applyFont="1" applyFill="1" applyBorder="1" applyAlignment="1">
      <alignment horizontal="left" vertical="top"/>
    </xf>
    <xf numFmtId="49" fontId="13" fillId="0" borderId="54" xfId="33" applyNumberFormat="1" applyFont="1" applyFill="1" applyBorder="1" applyAlignment="1">
      <alignment horizontal="left" vertical="top" wrapText="1"/>
    </xf>
    <xf numFmtId="178" fontId="13" fillId="0" borderId="39" xfId="33" applyNumberFormat="1" applyFont="1" applyFill="1" applyBorder="1" applyAlignment="1">
      <alignment horizontal="left" vertical="top"/>
    </xf>
    <xf numFmtId="0" fontId="19" fillId="0" borderId="36" xfId="33" applyFont="1" applyFill="1" applyBorder="1" applyAlignment="1">
      <alignment horizontal="left" vertical="top"/>
    </xf>
    <xf numFmtId="0" fontId="13" fillId="0" borderId="42" xfId="33" applyFont="1" applyFill="1" applyBorder="1" applyAlignment="1">
      <alignment horizontal="left" vertical="top"/>
    </xf>
    <xf numFmtId="0" fontId="13" fillId="0" borderId="47" xfId="33" applyFont="1" applyFill="1" applyBorder="1" applyAlignment="1">
      <alignment horizontal="left" vertical="top"/>
    </xf>
    <xf numFmtId="0" fontId="13" fillId="0" borderId="49" xfId="33" applyFont="1" applyFill="1" applyBorder="1" applyAlignment="1">
      <alignment horizontal="left" vertical="top"/>
    </xf>
    <xf numFmtId="0" fontId="19" fillId="0" borderId="49" xfId="33" applyFont="1" applyFill="1" applyBorder="1" applyAlignment="1">
      <alignment horizontal="right" vertical="top" wrapText="1"/>
    </xf>
    <xf numFmtId="178" fontId="13" fillId="0" borderId="49" xfId="33" applyNumberFormat="1" applyFont="1" applyFill="1" applyBorder="1" applyAlignment="1">
      <alignment horizontal="left" vertical="top"/>
    </xf>
    <xf numFmtId="4" fontId="19" fillId="0" borderId="49" xfId="33" applyNumberFormat="1" applyFont="1" applyFill="1" applyBorder="1" applyAlignment="1">
      <alignment horizontal="left" vertical="top"/>
    </xf>
    <xf numFmtId="2" fontId="19" fillId="0" borderId="60" xfId="33" applyNumberFormat="1" applyFont="1" applyFill="1" applyBorder="1" applyAlignment="1">
      <alignment horizontal="center" vertical="top"/>
    </xf>
    <xf numFmtId="0" fontId="19" fillId="0" borderId="61" xfId="33" applyFont="1" applyFill="1" applyBorder="1" applyAlignment="1">
      <alignment horizontal="left" vertical="top"/>
    </xf>
    <xf numFmtId="49" fontId="19" fillId="0" borderId="12" xfId="33" applyNumberFormat="1" applyFont="1" applyFill="1" applyBorder="1" applyAlignment="1">
      <alignment horizontal="left" vertical="top"/>
    </xf>
    <xf numFmtId="0" fontId="13" fillId="0" borderId="56" xfId="33" applyFont="1" applyFill="1" applyBorder="1" applyAlignment="1">
      <alignment horizontal="left" vertical="top"/>
    </xf>
    <xf numFmtId="178" fontId="13" fillId="0" borderId="36" xfId="33" applyNumberFormat="1" applyFont="1" applyFill="1" applyBorder="1" applyAlignment="1">
      <alignment horizontal="left" vertical="top"/>
    </xf>
    <xf numFmtId="2" fontId="13" fillId="0" borderId="34" xfId="33" applyNumberFormat="1" applyFont="1" applyFill="1" applyBorder="1" applyAlignment="1">
      <alignment horizontal="left" vertical="top"/>
    </xf>
    <xf numFmtId="2" fontId="13" fillId="0" borderId="44" xfId="33" applyNumberFormat="1" applyFont="1" applyFill="1" applyBorder="1" applyAlignment="1">
      <alignment horizontal="left" vertical="top"/>
    </xf>
    <xf numFmtId="0" fontId="13" fillId="0" borderId="8" xfId="33" applyFont="1" applyFill="1" applyBorder="1" applyAlignment="1">
      <alignment horizontal="left" vertical="top" wrapText="1"/>
    </xf>
    <xf numFmtId="0" fontId="19" fillId="0" borderId="2" xfId="33" applyFont="1" applyFill="1" applyBorder="1" applyAlignment="1">
      <alignment horizontal="center" vertical="center" wrapText="1"/>
    </xf>
    <xf numFmtId="0" fontId="13" fillId="0" borderId="63" xfId="33" applyFont="1" applyFill="1" applyBorder="1" applyAlignment="1">
      <alignment horizontal="left" vertical="top"/>
    </xf>
    <xf numFmtId="178" fontId="13" fillId="0" borderId="40" xfId="33" applyNumberFormat="1" applyFont="1" applyFill="1" applyBorder="1" applyAlignment="1">
      <alignment horizontal="left" vertical="top"/>
    </xf>
    <xf numFmtId="178" fontId="13" fillId="0" borderId="50" xfId="33" applyNumberFormat="1" applyFont="1" applyFill="1" applyBorder="1" applyAlignment="1">
      <alignment horizontal="left" vertical="top"/>
    </xf>
    <xf numFmtId="49" fontId="19" fillId="0" borderId="47" xfId="33" applyNumberFormat="1" applyFont="1" applyFill="1" applyBorder="1" applyAlignment="1">
      <alignment horizontal="left" vertical="top"/>
    </xf>
    <xf numFmtId="0" fontId="13" fillId="0" borderId="35" xfId="33" applyFont="1" applyFill="1" applyBorder="1" applyAlignment="1">
      <alignment horizontal="left" vertical="top"/>
    </xf>
    <xf numFmtId="49" fontId="19" fillId="0" borderId="34" xfId="33" applyNumberFormat="1" applyFont="1" applyFill="1" applyBorder="1" applyAlignment="1">
      <alignment horizontal="left" vertical="top"/>
    </xf>
    <xf numFmtId="0" fontId="13" fillId="0" borderId="6" xfId="33" applyFont="1" applyFill="1" applyBorder="1" applyAlignment="1">
      <alignment horizontal="left" vertical="top" wrapText="1"/>
    </xf>
    <xf numFmtId="0" fontId="13" fillId="0" borderId="39" xfId="33" applyFont="1" applyFill="1" applyBorder="1" applyAlignment="1">
      <alignment horizontal="left" vertical="top" wrapText="1"/>
    </xf>
    <xf numFmtId="2" fontId="13" fillId="0" borderId="0" xfId="33" applyNumberFormat="1" applyFont="1" applyFill="1" applyBorder="1" applyAlignment="1">
      <alignment horizontal="center" vertical="top"/>
    </xf>
    <xf numFmtId="0" fontId="13" fillId="0" borderId="22" xfId="33" applyFont="1" applyFill="1" applyBorder="1" applyAlignment="1">
      <alignment horizontal="left" vertical="top"/>
    </xf>
    <xf numFmtId="1" fontId="19" fillId="0" borderId="61" xfId="33" applyNumberFormat="1" applyFont="1" applyFill="1" applyBorder="1" applyAlignment="1">
      <alignment horizontal="left" vertical="top"/>
    </xf>
    <xf numFmtId="2" fontId="13" fillId="0" borderId="7" xfId="33" applyNumberFormat="1" applyFont="1" applyFill="1" applyBorder="1" applyAlignment="1">
      <alignment horizontal="left" vertical="top" wrapText="1"/>
    </xf>
    <xf numFmtId="2" fontId="13" fillId="0" borderId="2" xfId="33" applyNumberFormat="1" applyFont="1" applyFill="1" applyBorder="1" applyAlignment="1">
      <alignment horizontal="left" vertical="top" wrapText="1"/>
    </xf>
    <xf numFmtId="0" fontId="13" fillId="0" borderId="2" xfId="33" applyFont="1" applyFill="1" applyBorder="1" applyAlignment="1">
      <alignment vertical="center" wrapText="1"/>
    </xf>
    <xf numFmtId="2" fontId="13" fillId="0" borderId="2" xfId="33" applyNumberFormat="1" applyFont="1" applyFill="1" applyBorder="1" applyAlignment="1">
      <alignment horizontal="left" vertical="top"/>
    </xf>
    <xf numFmtId="178" fontId="19" fillId="0" borderId="2" xfId="33" applyNumberFormat="1" applyFont="1" applyFill="1" applyBorder="1" applyAlignment="1">
      <alignment horizontal="right" vertical="top" wrapText="1"/>
    </xf>
    <xf numFmtId="0" fontId="13" fillId="0" borderId="35" xfId="33" applyFont="1" applyFill="1" applyBorder="1" applyAlignment="1">
      <alignment vertical="top"/>
    </xf>
    <xf numFmtId="178" fontId="13" fillId="0" borderId="35" xfId="33" applyNumberFormat="1" applyFont="1" applyFill="1" applyBorder="1" applyAlignment="1">
      <alignment horizontal="left" vertical="top"/>
    </xf>
    <xf numFmtId="49" fontId="13" fillId="0" borderId="35" xfId="33" applyNumberFormat="1" applyFont="1" applyFill="1" applyBorder="1" applyAlignment="1">
      <alignment horizontal="left" vertical="top"/>
    </xf>
    <xf numFmtId="49" fontId="13" fillId="0" borderId="44" xfId="33" applyNumberFormat="1" applyFont="1" applyFill="1" applyBorder="1" applyAlignment="1">
      <alignment horizontal="left" vertical="top"/>
    </xf>
    <xf numFmtId="2" fontId="13" fillId="0" borderId="44" xfId="33" applyNumberFormat="1" applyFont="1" applyFill="1" applyBorder="1" applyAlignment="1">
      <alignment horizontal="center" vertical="top"/>
    </xf>
    <xf numFmtId="0" fontId="13" fillId="0" borderId="64" xfId="33" applyFont="1" applyFill="1" applyBorder="1" applyAlignment="1">
      <alignment horizontal="left" vertical="top"/>
    </xf>
    <xf numFmtId="0" fontId="13" fillId="0" borderId="11" xfId="33" applyFont="1" applyFill="1" applyBorder="1" applyAlignment="1">
      <alignment vertical="top"/>
    </xf>
    <xf numFmtId="0" fontId="13" fillId="0" borderId="10" xfId="33" applyFont="1" applyFill="1" applyBorder="1" applyAlignment="1">
      <alignment horizontal="left" vertical="top" wrapText="1"/>
    </xf>
    <xf numFmtId="0" fontId="13" fillId="0" borderId="40" xfId="33" applyFont="1" applyFill="1" applyBorder="1" applyAlignment="1">
      <alignment horizontal="left" vertical="top"/>
    </xf>
    <xf numFmtId="49" fontId="75" fillId="0" borderId="2" xfId="34" applyNumberFormat="1" applyFont="1" applyFill="1" applyBorder="1" applyAlignment="1">
      <alignment horizontal="left" vertical="top"/>
    </xf>
    <xf numFmtId="0" fontId="13" fillId="0" borderId="50" xfId="33" applyFont="1" applyFill="1" applyBorder="1" applyAlignment="1">
      <alignment horizontal="left" vertical="top" wrapText="1"/>
    </xf>
    <xf numFmtId="0" fontId="13" fillId="0" borderId="16" xfId="33" applyFont="1" applyFill="1" applyBorder="1" applyAlignment="1">
      <alignment vertical="top" wrapText="1"/>
    </xf>
    <xf numFmtId="178" fontId="19" fillId="0" borderId="49" xfId="33" applyNumberFormat="1" applyFont="1" applyFill="1" applyBorder="1" applyAlignment="1">
      <alignment horizontal="left" vertical="top"/>
    </xf>
    <xf numFmtId="0" fontId="13" fillId="0" borderId="28" xfId="33" applyFont="1" applyFill="1" applyBorder="1" applyAlignment="1">
      <alignment horizontal="center" vertical="center" wrapText="1"/>
    </xf>
    <xf numFmtId="0" fontId="13" fillId="0" borderId="29" xfId="33" applyFont="1" applyFill="1" applyBorder="1" applyAlignment="1">
      <alignment horizontal="center" vertical="center" wrapText="1"/>
    </xf>
    <xf numFmtId="49" fontId="13" fillId="0" borderId="29" xfId="33" applyNumberFormat="1" applyFont="1" applyFill="1" applyBorder="1" applyAlignment="1">
      <alignment horizontal="center" vertical="center" wrapText="1"/>
    </xf>
    <xf numFmtId="0" fontId="13" fillId="0" borderId="29" xfId="33" applyFont="1" applyFill="1" applyBorder="1" applyAlignment="1">
      <alignment horizontal="center" vertical="center"/>
    </xf>
    <xf numFmtId="178" fontId="88" fillId="0" borderId="34" xfId="33" applyNumberFormat="1" applyFont="1" applyFill="1" applyBorder="1" applyAlignment="1">
      <alignment horizontal="center" vertical="center" wrapText="1"/>
    </xf>
    <xf numFmtId="49" fontId="56" fillId="0" borderId="34" xfId="33" applyNumberFormat="1" applyFont="1" applyFill="1" applyBorder="1" applyAlignment="1">
      <alignment horizontal="center" vertical="center" wrapText="1"/>
    </xf>
    <xf numFmtId="178" fontId="56" fillId="0" borderId="34" xfId="33" applyNumberFormat="1" applyFont="1" applyFill="1" applyBorder="1" applyAlignment="1">
      <alignment horizontal="center" vertical="center" wrapText="1"/>
    </xf>
    <xf numFmtId="0" fontId="56" fillId="0" borderId="33" xfId="33" applyFont="1" applyFill="1" applyBorder="1" applyAlignment="1">
      <alignment horizontal="center" vertical="center" wrapText="1"/>
    </xf>
    <xf numFmtId="49" fontId="13" fillId="0" borderId="65" xfId="33" applyNumberFormat="1" applyFont="1" applyFill="1" applyBorder="1" applyAlignment="1">
      <alignment horizontal="left" vertical="top"/>
    </xf>
    <xf numFmtId="2" fontId="13" fillId="0" borderId="65" xfId="33" applyNumberFormat="1" applyFont="1" applyFill="1" applyBorder="1" applyAlignment="1">
      <alignment horizontal="center" vertical="top"/>
    </xf>
    <xf numFmtId="49" fontId="13" fillId="0" borderId="2" xfId="33" applyNumberFormat="1" applyFont="1" applyFill="1" applyBorder="1" applyAlignment="1">
      <alignment vertical="top"/>
    </xf>
    <xf numFmtId="49" fontId="13" fillId="0" borderId="12" xfId="33" applyNumberFormat="1" applyFont="1" applyFill="1" applyBorder="1" applyAlignment="1">
      <alignment vertical="top"/>
    </xf>
    <xf numFmtId="0" fontId="13" fillId="0" borderId="45" xfId="33" applyFont="1" applyFill="1" applyBorder="1" applyAlignment="1">
      <alignment vertical="top" wrapText="1"/>
    </xf>
    <xf numFmtId="0" fontId="13" fillId="0" borderId="45" xfId="33" applyFont="1" applyFill="1" applyBorder="1" applyAlignment="1">
      <alignment horizontal="left" vertical="top"/>
    </xf>
    <xf numFmtId="49" fontId="13" fillId="0" borderId="48" xfId="33" applyNumberFormat="1" applyFont="1" applyFill="1" applyBorder="1" applyAlignment="1">
      <alignment horizontal="left" vertical="top"/>
    </xf>
    <xf numFmtId="49" fontId="19" fillId="0" borderId="48" xfId="33" applyNumberFormat="1" applyFont="1" applyFill="1" applyBorder="1" applyAlignment="1">
      <alignment horizontal="left" vertical="top"/>
    </xf>
    <xf numFmtId="2" fontId="19" fillId="0" borderId="41" xfId="33" applyNumberFormat="1" applyFont="1" applyFill="1" applyBorder="1" applyAlignment="1">
      <alignment horizontal="center" vertical="top"/>
    </xf>
    <xf numFmtId="0" fontId="13" fillId="0" borderId="2" xfId="33" applyFont="1" applyFill="1" applyBorder="1" applyAlignment="1">
      <alignment horizontal="center" vertical="top"/>
    </xf>
    <xf numFmtId="0" fontId="13" fillId="0" borderId="39" xfId="33" applyFont="1" applyFill="1" applyBorder="1" applyAlignment="1">
      <alignment vertical="top"/>
    </xf>
    <xf numFmtId="49" fontId="13" fillId="0" borderId="49" xfId="33" applyNumberFormat="1" applyFont="1" applyFill="1" applyBorder="1" applyAlignment="1">
      <alignment horizontal="left" vertical="top"/>
    </xf>
    <xf numFmtId="0" fontId="13" fillId="0" borderId="34" xfId="33" applyFont="1" applyFill="1" applyBorder="1" applyAlignment="1">
      <alignment vertical="top"/>
    </xf>
    <xf numFmtId="0" fontId="13" fillId="0" borderId="36" xfId="33" applyFont="1" applyFill="1" applyBorder="1" applyAlignment="1">
      <alignment vertical="top"/>
    </xf>
    <xf numFmtId="0" fontId="19" fillId="0" borderId="43" xfId="33" applyFont="1" applyFill="1" applyBorder="1" applyAlignment="1">
      <alignment horizontal="left" vertical="top"/>
    </xf>
    <xf numFmtId="0" fontId="13" fillId="0" borderId="7" xfId="33" applyFont="1" applyFill="1" applyBorder="1" applyAlignment="1">
      <alignment vertical="top"/>
    </xf>
    <xf numFmtId="0" fontId="19" fillId="0" borderId="7" xfId="33" applyFont="1" applyFill="1" applyBorder="1" applyAlignment="1">
      <alignment horizontal="left" vertical="top"/>
    </xf>
    <xf numFmtId="169" fontId="13" fillId="0" borderId="2" xfId="33" applyNumberFormat="1" applyFont="1" applyFill="1" applyBorder="1" applyAlignment="1">
      <alignment horizontal="left" vertical="top"/>
    </xf>
    <xf numFmtId="178" fontId="13" fillId="0" borderId="3" xfId="33" applyNumberFormat="1" applyFont="1" applyFill="1" applyBorder="1" applyAlignment="1">
      <alignment horizontal="left" vertical="top" wrapText="1"/>
    </xf>
    <xf numFmtId="0" fontId="19" fillId="0" borderId="40" xfId="33" applyFont="1" applyFill="1" applyBorder="1" applyAlignment="1">
      <alignment horizontal="center" vertical="top"/>
    </xf>
    <xf numFmtId="169" fontId="19" fillId="0" borderId="34" xfId="33" applyNumberFormat="1" applyFont="1" applyFill="1" applyBorder="1" applyAlignment="1">
      <alignment horizontal="left" vertical="top" wrapText="1"/>
    </xf>
    <xf numFmtId="2" fontId="19" fillId="0" borderId="44" xfId="33" applyNumberFormat="1" applyFont="1" applyFill="1" applyBorder="1" applyAlignment="1">
      <alignment horizontal="center" vertical="top" wrapText="1"/>
    </xf>
    <xf numFmtId="169" fontId="19" fillId="0" borderId="2" xfId="33" applyNumberFormat="1" applyFont="1" applyFill="1" applyBorder="1" applyAlignment="1">
      <alignment horizontal="left" vertical="top" wrapText="1"/>
    </xf>
    <xf numFmtId="2" fontId="19" fillId="0" borderId="4" xfId="33" applyNumberFormat="1" applyFont="1" applyFill="1" applyBorder="1" applyAlignment="1">
      <alignment horizontal="center" vertical="top" wrapText="1"/>
    </xf>
    <xf numFmtId="0" fontId="19" fillId="0" borderId="12" xfId="33" applyFont="1" applyFill="1" applyBorder="1" applyAlignment="1">
      <alignment horizontal="left" vertical="top" wrapText="1"/>
    </xf>
    <xf numFmtId="0" fontId="13" fillId="0" borderId="10" xfId="33" applyFont="1" applyFill="1" applyBorder="1" applyAlignment="1">
      <alignment vertical="top"/>
    </xf>
    <xf numFmtId="0" fontId="19" fillId="0" borderId="7" xfId="33" applyFont="1" applyFill="1" applyBorder="1" applyAlignment="1">
      <alignment horizontal="center" vertical="center"/>
    </xf>
    <xf numFmtId="1" fontId="13" fillId="0" borderId="36" xfId="33" applyNumberFormat="1" applyFont="1" applyFill="1" applyBorder="1" applyAlignment="1">
      <alignment horizontal="left" vertical="top"/>
    </xf>
    <xf numFmtId="1" fontId="13" fillId="0" borderId="39" xfId="33" applyNumberFormat="1" applyFont="1" applyFill="1" applyBorder="1" applyAlignment="1">
      <alignment horizontal="left" vertical="top"/>
    </xf>
    <xf numFmtId="49" fontId="13" fillId="0" borderId="12" xfId="33" applyNumberFormat="1" applyFont="1" applyFill="1" applyBorder="1" applyAlignment="1">
      <alignment horizontal="left" vertical="top" wrapText="1"/>
    </xf>
    <xf numFmtId="1" fontId="13" fillId="0" borderId="40" xfId="33" applyNumberFormat="1" applyFont="1" applyFill="1" applyBorder="1" applyAlignment="1">
      <alignment horizontal="left" vertical="top"/>
    </xf>
    <xf numFmtId="49" fontId="13" fillId="0" borderId="3" xfId="33" applyNumberFormat="1" applyFont="1" applyFill="1" applyBorder="1" applyAlignment="1">
      <alignment vertical="top"/>
    </xf>
    <xf numFmtId="49" fontId="13" fillId="0" borderId="47" xfId="33" applyNumberFormat="1" applyFont="1" applyFill="1" applyBorder="1" applyAlignment="1">
      <alignment horizontal="left" vertical="top" wrapText="1"/>
    </xf>
    <xf numFmtId="0" fontId="19" fillId="0" borderId="16" xfId="33" applyFont="1" applyFill="1" applyBorder="1" applyAlignment="1">
      <alignment horizontal="right" vertical="top" wrapText="1"/>
    </xf>
    <xf numFmtId="178" fontId="13" fillId="0" borderId="60" xfId="33" applyNumberFormat="1" applyFont="1" applyFill="1" applyBorder="1" applyAlignment="1">
      <alignment horizontal="left" vertical="top" wrapText="1"/>
    </xf>
    <xf numFmtId="169" fontId="19" fillId="0" borderId="44" xfId="33" applyNumberFormat="1" applyFont="1" applyFill="1" applyBorder="1" applyAlignment="1">
      <alignment horizontal="left" vertical="top"/>
    </xf>
    <xf numFmtId="169" fontId="19" fillId="0" borderId="2" xfId="33" applyNumberFormat="1" applyFont="1" applyFill="1" applyBorder="1" applyAlignment="1">
      <alignment horizontal="left" vertical="top"/>
    </xf>
    <xf numFmtId="0" fontId="19" fillId="0" borderId="7" xfId="33" applyFont="1" applyFill="1" applyBorder="1" applyAlignment="1">
      <alignment horizontal="center" vertical="top" wrapText="1"/>
    </xf>
    <xf numFmtId="178" fontId="13" fillId="0" borderId="46" xfId="33" applyNumberFormat="1" applyFont="1" applyFill="1" applyBorder="1" applyAlignment="1">
      <alignment horizontal="left" vertical="top" wrapText="1"/>
    </xf>
    <xf numFmtId="2" fontId="13" fillId="0" borderId="46" xfId="33" applyNumberFormat="1" applyFont="1" applyFill="1" applyBorder="1" applyAlignment="1">
      <alignment horizontal="center" vertical="top" wrapText="1"/>
    </xf>
    <xf numFmtId="178" fontId="13" fillId="0" borderId="4" xfId="33" applyNumberFormat="1" applyFont="1" applyFill="1" applyBorder="1" applyAlignment="1">
      <alignment horizontal="left" vertical="top" wrapText="1"/>
    </xf>
    <xf numFmtId="0" fontId="19" fillId="0" borderId="2" xfId="33" applyFont="1" applyFill="1" applyBorder="1" applyAlignment="1">
      <alignment horizontal="center" vertical="top" wrapText="1"/>
    </xf>
    <xf numFmtId="0" fontId="13" fillId="0" borderId="12" xfId="33" applyFont="1" applyFill="1" applyBorder="1" applyAlignment="1">
      <alignment horizontal="right" vertical="top" wrapText="1"/>
    </xf>
    <xf numFmtId="49" fontId="19" fillId="0" borderId="12" xfId="33" applyNumberFormat="1" applyFont="1" applyFill="1" applyBorder="1" applyAlignment="1">
      <alignment horizontal="center" vertical="top"/>
    </xf>
    <xf numFmtId="0" fontId="19" fillId="0" borderId="12" xfId="33" applyFont="1" applyFill="1" applyBorder="1" applyAlignment="1">
      <alignment horizontal="center" vertical="top" wrapText="1"/>
    </xf>
    <xf numFmtId="49" fontId="19" fillId="0" borderId="47" xfId="33" applyNumberFormat="1" applyFont="1" applyFill="1" applyBorder="1" applyAlignment="1">
      <alignment horizontal="center" vertical="top"/>
    </xf>
    <xf numFmtId="0" fontId="19" fillId="0" borderId="47" xfId="33" applyFont="1" applyFill="1" applyBorder="1" applyAlignment="1">
      <alignment horizontal="center" vertical="top" wrapText="1"/>
    </xf>
    <xf numFmtId="0" fontId="13" fillId="0" borderId="49" xfId="33" applyFont="1" applyFill="1" applyBorder="1" applyAlignment="1">
      <alignment vertical="top" wrapText="1"/>
    </xf>
    <xf numFmtId="49" fontId="13" fillId="0" borderId="34" xfId="33" applyNumberFormat="1" applyFont="1" applyFill="1" applyBorder="1" applyAlignment="1">
      <alignment vertical="top"/>
    </xf>
    <xf numFmtId="0" fontId="13" fillId="0" borderId="35" xfId="33" applyFont="1" applyFill="1" applyBorder="1" applyAlignment="1">
      <alignment vertical="top" wrapText="1"/>
    </xf>
    <xf numFmtId="49" fontId="19" fillId="0" borderId="10" xfId="33" applyNumberFormat="1" applyFont="1" applyFill="1" applyBorder="1" applyAlignment="1">
      <alignment horizontal="center" vertical="top"/>
    </xf>
    <xf numFmtId="0" fontId="13" fillId="0" borderId="0" xfId="33" applyFont="1" applyFill="1" applyBorder="1" applyAlignment="1">
      <alignment vertical="top"/>
    </xf>
    <xf numFmtId="169" fontId="13" fillId="0" borderId="36" xfId="33" applyNumberFormat="1" applyFont="1" applyFill="1" applyBorder="1" applyAlignment="1">
      <alignment horizontal="left" vertical="top"/>
    </xf>
    <xf numFmtId="169" fontId="13" fillId="0" borderId="39" xfId="33" applyNumberFormat="1" applyFont="1" applyFill="1" applyBorder="1" applyAlignment="1">
      <alignment horizontal="left" vertical="top"/>
    </xf>
    <xf numFmtId="49" fontId="19" fillId="0" borderId="7" xfId="33" applyNumberFormat="1" applyFont="1" applyFill="1" applyBorder="1" applyAlignment="1">
      <alignment horizontal="left" vertical="top"/>
    </xf>
    <xf numFmtId="0" fontId="13" fillId="0" borderId="12" xfId="33" applyFont="1" applyFill="1" applyBorder="1" applyAlignment="1">
      <alignment vertical="top" wrapText="1"/>
    </xf>
    <xf numFmtId="169" fontId="19" fillId="0" borderId="39" xfId="33" applyNumberFormat="1" applyFont="1" applyFill="1" applyBorder="1" applyAlignment="1">
      <alignment horizontal="left" vertical="top"/>
    </xf>
    <xf numFmtId="49" fontId="13" fillId="0" borderId="47" xfId="33" applyNumberFormat="1" applyFont="1" applyFill="1" applyBorder="1" applyAlignment="1">
      <alignment vertical="top"/>
    </xf>
    <xf numFmtId="0" fontId="13" fillId="0" borderId="47" xfId="33" applyFont="1" applyFill="1" applyBorder="1" applyAlignment="1">
      <alignment vertical="top" wrapText="1"/>
    </xf>
    <xf numFmtId="0" fontId="13" fillId="0" borderId="49" xfId="33" applyFont="1" applyFill="1" applyBorder="1" applyAlignment="1">
      <alignment horizontal="left" vertical="top" wrapText="1"/>
    </xf>
    <xf numFmtId="178" fontId="13" fillId="0" borderId="60" xfId="33" applyNumberFormat="1" applyFont="1" applyFill="1" applyBorder="1" applyAlignment="1">
      <alignment horizontal="left" vertical="top"/>
    </xf>
    <xf numFmtId="2" fontId="19" fillId="0" borderId="60" xfId="33" applyNumberFormat="1" applyFont="1" applyFill="1" applyBorder="1" applyAlignment="1">
      <alignment horizontal="left" vertical="top" wrapText="1"/>
    </xf>
    <xf numFmtId="2" fontId="19" fillId="0" borderId="60" xfId="33" applyNumberFormat="1" applyFont="1" applyFill="1" applyBorder="1" applyAlignment="1">
      <alignment horizontal="center" vertical="top" wrapText="1"/>
    </xf>
    <xf numFmtId="49" fontId="13" fillId="0" borderId="35" xfId="33" applyNumberFormat="1" applyFont="1" applyFill="1" applyBorder="1" applyAlignment="1">
      <alignment vertical="top"/>
    </xf>
    <xf numFmtId="0" fontId="19" fillId="0" borderId="35" xfId="33" applyFont="1" applyFill="1" applyBorder="1" applyAlignment="1">
      <alignment horizontal="left" vertical="top"/>
    </xf>
    <xf numFmtId="2" fontId="19" fillId="0" borderId="65" xfId="33" applyNumberFormat="1" applyFont="1" applyFill="1" applyBorder="1" applyAlignment="1">
      <alignment horizontal="center" vertical="top"/>
    </xf>
    <xf numFmtId="0" fontId="19" fillId="0" borderId="64" xfId="33" applyFont="1" applyFill="1" applyBorder="1" applyAlignment="1">
      <alignment horizontal="left" vertical="top"/>
    </xf>
    <xf numFmtId="49" fontId="13" fillId="0" borderId="7" xfId="33" applyNumberFormat="1" applyFont="1" applyFill="1" applyBorder="1" applyAlignment="1">
      <alignment vertical="top"/>
    </xf>
    <xf numFmtId="0" fontId="13" fillId="0" borderId="66" xfId="33" applyFont="1" applyFill="1" applyBorder="1" applyAlignment="1">
      <alignment vertical="top"/>
    </xf>
    <xf numFmtId="169" fontId="19" fillId="0" borderId="35" xfId="33" applyNumberFormat="1" applyFont="1" applyFill="1" applyBorder="1" applyAlignment="1">
      <alignment horizontal="left" vertical="top"/>
    </xf>
    <xf numFmtId="49" fontId="13" fillId="0" borderId="2" xfId="33" applyNumberFormat="1" applyFont="1" applyFill="1" applyBorder="1" applyAlignment="1">
      <alignment vertical="top" wrapText="1"/>
    </xf>
    <xf numFmtId="0" fontId="19" fillId="0" borderId="14" xfId="33" applyFont="1" applyFill="1" applyBorder="1" applyAlignment="1">
      <alignment horizontal="center" vertical="center"/>
    </xf>
    <xf numFmtId="178" fontId="13" fillId="0" borderId="46" xfId="33" applyNumberFormat="1" applyFont="1" applyFill="1" applyBorder="1" applyAlignment="1">
      <alignment horizontal="left" vertical="top"/>
    </xf>
    <xf numFmtId="0" fontId="13" fillId="0" borderId="67" xfId="33" applyFont="1" applyFill="1" applyBorder="1" applyAlignment="1">
      <alignment vertical="center" wrapText="1"/>
    </xf>
    <xf numFmtId="0" fontId="13" fillId="0" borderId="6" xfId="33" applyFont="1" applyFill="1" applyBorder="1" applyAlignment="1">
      <alignment vertical="center" wrapText="1"/>
    </xf>
    <xf numFmtId="0" fontId="13" fillId="0" borderId="8" xfId="33" applyFont="1" applyFill="1" applyBorder="1" applyAlignment="1">
      <alignment vertical="center" wrapText="1"/>
    </xf>
    <xf numFmtId="0" fontId="19" fillId="0" borderId="8" xfId="33" applyFont="1" applyFill="1" applyBorder="1" applyAlignment="1">
      <alignment horizontal="center" vertical="center"/>
    </xf>
    <xf numFmtId="0" fontId="19" fillId="0" borderId="49" xfId="33" applyFont="1" applyFill="1" applyBorder="1" applyAlignment="1">
      <alignment horizontal="right" vertical="top"/>
    </xf>
    <xf numFmtId="178" fontId="19" fillId="0" borderId="60" xfId="33" applyNumberFormat="1" applyFont="1" applyFill="1" applyBorder="1" applyAlignment="1">
      <alignment horizontal="left" vertical="top"/>
    </xf>
    <xf numFmtId="49" fontId="19" fillId="0" borderId="29" xfId="33" applyNumberFormat="1" applyFont="1" applyFill="1" applyBorder="1" applyAlignment="1">
      <alignment horizontal="center" vertical="center" wrapText="1"/>
    </xf>
    <xf numFmtId="0" fontId="4" fillId="0" borderId="35" xfId="33" applyFont="1" applyFill="1" applyBorder="1" applyAlignment="1">
      <alignment horizontal="left" vertical="top" wrapText="1"/>
    </xf>
    <xf numFmtId="178" fontId="13" fillId="0" borderId="35" xfId="33" applyNumberFormat="1" applyFont="1" applyFill="1" applyBorder="1" applyAlignment="1">
      <alignment horizontal="left" vertical="top" wrapText="1"/>
    </xf>
    <xf numFmtId="0" fontId="13" fillId="0" borderId="35" xfId="33" applyNumberFormat="1" applyFont="1" applyFill="1" applyBorder="1" applyAlignment="1">
      <alignment horizontal="left" vertical="top" wrapText="1"/>
    </xf>
    <xf numFmtId="49" fontId="6" fillId="0" borderId="34" xfId="33" applyNumberFormat="1" applyFont="1" applyFill="1" applyBorder="1" applyAlignment="1">
      <alignment horizontal="left" vertical="top" wrapText="1"/>
    </xf>
    <xf numFmtId="2" fontId="6" fillId="0" borderId="44" xfId="33" applyNumberFormat="1" applyFont="1" applyFill="1" applyBorder="1" applyAlignment="1">
      <alignment horizontal="center" vertical="top" wrapText="1"/>
    </xf>
    <xf numFmtId="2" fontId="19" fillId="0" borderId="33" xfId="33" applyNumberFormat="1" applyFont="1" applyFill="1" applyBorder="1" applyAlignment="1">
      <alignment horizontal="left" vertical="top" wrapText="1"/>
    </xf>
    <xf numFmtId="0" fontId="4" fillId="0" borderId="2" xfId="33" applyFont="1" applyFill="1" applyBorder="1" applyAlignment="1">
      <alignment horizontal="left" vertical="top" wrapText="1"/>
    </xf>
    <xf numFmtId="49" fontId="6" fillId="0" borderId="2" xfId="33" applyNumberFormat="1" applyFont="1" applyFill="1" applyBorder="1" applyAlignment="1">
      <alignment horizontal="left" vertical="top" wrapText="1"/>
    </xf>
    <xf numFmtId="2" fontId="6" fillId="0" borderId="4" xfId="33" applyNumberFormat="1" applyFont="1" applyFill="1" applyBorder="1" applyAlignment="1">
      <alignment horizontal="center" vertical="top" wrapText="1"/>
    </xf>
    <xf numFmtId="2" fontId="19" fillId="0" borderId="39" xfId="33" applyNumberFormat="1" applyFont="1" applyFill="1" applyBorder="1" applyAlignment="1">
      <alignment horizontal="left" vertical="top" wrapText="1"/>
    </xf>
    <xf numFmtId="0" fontId="13" fillId="0" borderId="2" xfId="33" applyNumberFormat="1" applyFont="1" applyFill="1" applyBorder="1" applyAlignment="1">
      <alignment horizontal="left" vertical="top" wrapText="1"/>
    </xf>
    <xf numFmtId="2" fontId="6" fillId="0" borderId="2" xfId="33" applyNumberFormat="1" applyFont="1" applyFill="1" applyBorder="1" applyAlignment="1">
      <alignment horizontal="center" vertical="top" wrapText="1"/>
    </xf>
    <xf numFmtId="178" fontId="13" fillId="0" borderId="12" xfId="33" applyNumberFormat="1" applyFont="1" applyFill="1" applyBorder="1" applyAlignment="1">
      <alignment horizontal="left" vertical="top" wrapText="1"/>
    </xf>
    <xf numFmtId="49" fontId="6" fillId="0" borderId="12" xfId="33" applyNumberFormat="1" applyFont="1" applyFill="1" applyBorder="1" applyAlignment="1">
      <alignment horizontal="left" vertical="top" wrapText="1"/>
    </xf>
    <xf numFmtId="2" fontId="6" fillId="0" borderId="10" xfId="33" applyNumberFormat="1" applyFont="1" applyFill="1" applyBorder="1" applyAlignment="1">
      <alignment horizontal="center" vertical="top" wrapText="1"/>
    </xf>
    <xf numFmtId="2" fontId="6" fillId="0" borderId="38" xfId="33" applyNumberFormat="1" applyFont="1" applyFill="1" applyBorder="1" applyAlignment="1">
      <alignment horizontal="left" vertical="top" wrapText="1"/>
    </xf>
    <xf numFmtId="2" fontId="6" fillId="0" borderId="39" xfId="33" applyNumberFormat="1" applyFont="1" applyFill="1" applyBorder="1" applyAlignment="1">
      <alignment horizontal="left" vertical="top" wrapText="1"/>
    </xf>
    <xf numFmtId="2" fontId="13" fillId="0" borderId="39" xfId="33" applyNumberFormat="1" applyFont="1" applyFill="1" applyBorder="1" applyAlignment="1">
      <alignment horizontal="left" vertical="top" wrapText="1"/>
    </xf>
    <xf numFmtId="2" fontId="13" fillId="0" borderId="2" xfId="33" applyNumberFormat="1" applyFont="1" applyFill="1" applyBorder="1" applyAlignment="1">
      <alignment horizontal="center" vertical="top" wrapText="1"/>
    </xf>
    <xf numFmtId="49" fontId="13" fillId="0" borderId="3" xfId="33" applyNumberFormat="1" applyFont="1" applyFill="1" applyBorder="1" applyAlignment="1">
      <alignment horizontal="left" vertical="top" wrapText="1"/>
    </xf>
    <xf numFmtId="2" fontId="13" fillId="0" borderId="11" xfId="33" applyNumberFormat="1" applyFont="1" applyFill="1" applyBorder="1" applyAlignment="1">
      <alignment horizontal="center" vertical="top" wrapText="1"/>
    </xf>
    <xf numFmtId="2" fontId="13" fillId="0" borderId="40" xfId="33" applyNumberFormat="1" applyFont="1" applyFill="1" applyBorder="1" applyAlignment="1">
      <alignment horizontal="left" vertical="top" wrapText="1"/>
    </xf>
    <xf numFmtId="0" fontId="4" fillId="0" borderId="49" xfId="33" applyFont="1" applyFill="1" applyBorder="1" applyAlignment="1">
      <alignment horizontal="center" vertical="center" wrapText="1"/>
    </xf>
    <xf numFmtId="0" fontId="4" fillId="0" borderId="49" xfId="33" applyFont="1" applyFill="1" applyBorder="1" applyAlignment="1">
      <alignment vertical="center" wrapText="1"/>
    </xf>
    <xf numFmtId="0" fontId="13" fillId="0" borderId="48" xfId="33" applyFont="1" applyFill="1" applyBorder="1" applyAlignment="1">
      <alignment horizontal="left" vertical="top" wrapText="1"/>
    </xf>
    <xf numFmtId="178" fontId="13" fillId="0" borderId="49" xfId="33" applyNumberFormat="1" applyFont="1" applyFill="1" applyBorder="1" applyAlignment="1">
      <alignment horizontal="left" vertical="top" wrapText="1"/>
    </xf>
    <xf numFmtId="49" fontId="19" fillId="0" borderId="49" xfId="33" applyNumberFormat="1" applyFont="1" applyFill="1" applyBorder="1" applyAlignment="1">
      <alignment horizontal="left" vertical="top" wrapText="1"/>
    </xf>
    <xf numFmtId="49" fontId="6" fillId="0" borderId="49" xfId="33" applyNumberFormat="1" applyFont="1" applyFill="1" applyBorder="1" applyAlignment="1">
      <alignment horizontal="left" vertical="top" wrapText="1"/>
    </xf>
    <xf numFmtId="2" fontId="6" fillId="0" borderId="60" xfId="33" applyNumberFormat="1" applyFont="1" applyFill="1" applyBorder="1" applyAlignment="1">
      <alignment horizontal="center" vertical="top" wrapText="1"/>
    </xf>
    <xf numFmtId="2" fontId="6" fillId="0" borderId="61" xfId="33" applyNumberFormat="1" applyFont="1" applyFill="1" applyBorder="1" applyAlignment="1">
      <alignment horizontal="left" vertical="top" wrapText="1"/>
    </xf>
    <xf numFmtId="49" fontId="6" fillId="0" borderId="7" xfId="33" applyNumberFormat="1" applyFont="1" applyFill="1" applyBorder="1" applyAlignment="1">
      <alignment horizontal="left" vertical="top" wrapText="1"/>
    </xf>
    <xf numFmtId="2" fontId="6" fillId="0" borderId="46" xfId="33" applyNumberFormat="1" applyFont="1" applyFill="1" applyBorder="1" applyAlignment="1">
      <alignment horizontal="center" vertical="top" wrapText="1"/>
    </xf>
    <xf numFmtId="2" fontId="6" fillId="0" borderId="36" xfId="33" applyNumberFormat="1" applyFont="1" applyFill="1" applyBorder="1" applyAlignment="1">
      <alignment horizontal="left" vertical="top" wrapText="1"/>
    </xf>
    <xf numFmtId="2" fontId="13" fillId="0" borderId="36" xfId="33" applyNumberFormat="1" applyFont="1" applyFill="1" applyBorder="1" applyAlignment="1">
      <alignment horizontal="left" vertical="top"/>
    </xf>
    <xf numFmtId="49" fontId="13" fillId="0" borderId="6" xfId="33" applyNumberFormat="1" applyFont="1" applyFill="1" applyBorder="1" applyAlignment="1">
      <alignment horizontal="left" vertical="top" wrapText="1"/>
    </xf>
    <xf numFmtId="49" fontId="19" fillId="0" borderId="2" xfId="33" applyNumberFormat="1" applyFont="1" applyFill="1" applyBorder="1" applyAlignment="1">
      <alignment horizontal="left" vertical="top" wrapText="1"/>
    </xf>
    <xf numFmtId="0" fontId="13" fillId="0" borderId="8" xfId="33" applyFont="1" applyFill="1" applyBorder="1" applyAlignment="1">
      <alignment horizontal="left" vertical="top"/>
    </xf>
    <xf numFmtId="49" fontId="19" fillId="0" borderId="3" xfId="33" applyNumberFormat="1" applyFont="1" applyFill="1" applyBorder="1" applyAlignment="1">
      <alignment horizontal="left" vertical="top" wrapText="1"/>
    </xf>
    <xf numFmtId="2" fontId="19" fillId="0" borderId="11" xfId="33" applyNumberFormat="1" applyFont="1" applyFill="1" applyBorder="1" applyAlignment="1">
      <alignment horizontal="center" vertical="top" wrapText="1"/>
    </xf>
    <xf numFmtId="2" fontId="19" fillId="0" borderId="40" xfId="33" applyNumberFormat="1" applyFont="1" applyFill="1" applyBorder="1" applyAlignment="1">
      <alignment horizontal="left" vertical="top" wrapText="1"/>
    </xf>
    <xf numFmtId="0" fontId="13" fillId="0" borderId="28" xfId="33" applyFont="1" applyFill="1" applyBorder="1" applyAlignment="1">
      <alignment horizontal="left" vertical="top" wrapText="1"/>
    </xf>
    <xf numFmtId="0" fontId="13" fillId="0" borderId="29" xfId="33" applyFont="1" applyFill="1" applyBorder="1" applyAlignment="1">
      <alignment horizontal="left" vertical="top" wrapText="1"/>
    </xf>
    <xf numFmtId="178" fontId="13" fillId="0" borderId="29" xfId="33" applyNumberFormat="1" applyFont="1" applyFill="1" applyBorder="1" applyAlignment="1">
      <alignment horizontal="left" vertical="top" wrapText="1"/>
    </xf>
    <xf numFmtId="49" fontId="13" fillId="0" borderId="29" xfId="33" applyNumberFormat="1" applyFont="1" applyFill="1" applyBorder="1" applyAlignment="1">
      <alignment horizontal="left" vertical="top" wrapText="1"/>
    </xf>
    <xf numFmtId="49" fontId="19" fillId="0" borderId="29" xfId="33" applyNumberFormat="1" applyFont="1" applyFill="1" applyBorder="1" applyAlignment="1">
      <alignment horizontal="left" vertical="top" wrapText="1"/>
    </xf>
    <xf numFmtId="2" fontId="19" fillId="0" borderId="30" xfId="33" applyNumberFormat="1" applyFont="1" applyFill="1" applyBorder="1" applyAlignment="1">
      <alignment horizontal="center" vertical="top" wrapText="1"/>
    </xf>
    <xf numFmtId="2" fontId="19" fillId="0" borderId="31" xfId="33" applyNumberFormat="1" applyFont="1" applyFill="1" applyBorder="1" applyAlignment="1">
      <alignment horizontal="left" vertical="top" wrapText="1"/>
    </xf>
    <xf numFmtId="0" fontId="13" fillId="0" borderId="14" xfId="33" applyFont="1" applyFill="1" applyBorder="1" applyAlignment="1">
      <alignment horizontal="left" vertical="top" wrapText="1"/>
    </xf>
    <xf numFmtId="2" fontId="13" fillId="0" borderId="36" xfId="33" applyNumberFormat="1" applyFont="1" applyFill="1" applyBorder="1" applyAlignment="1">
      <alignment horizontal="left" vertical="top" wrapText="1"/>
    </xf>
    <xf numFmtId="49" fontId="13" fillId="0" borderId="47" xfId="33" applyNumberFormat="1" applyFont="1" applyFill="1" applyBorder="1" applyAlignment="1">
      <alignment horizontal="left" vertical="top"/>
    </xf>
    <xf numFmtId="0" fontId="13" fillId="0" borderId="68" xfId="33" applyFont="1" applyFill="1" applyBorder="1" applyAlignment="1">
      <alignment horizontal="left" vertical="top"/>
    </xf>
    <xf numFmtId="1" fontId="6" fillId="0" borderId="61" xfId="33" applyNumberFormat="1" applyFont="1" applyFill="1" applyBorder="1" applyAlignment="1">
      <alignment horizontal="left" vertical="top" wrapText="1"/>
    </xf>
    <xf numFmtId="49" fontId="13" fillId="0" borderId="35" xfId="33" applyNumberFormat="1" applyFont="1" applyFill="1" applyBorder="1" applyAlignment="1">
      <alignment horizontal="left" vertical="top" wrapText="1"/>
    </xf>
    <xf numFmtId="49" fontId="13" fillId="0" borderId="34" xfId="33" applyNumberFormat="1" applyFont="1" applyFill="1" applyBorder="1" applyAlignment="1">
      <alignment horizontal="left" vertical="top" wrapText="1"/>
    </xf>
    <xf numFmtId="1" fontId="6" fillId="0" borderId="33" xfId="33" applyNumberFormat="1" applyFont="1" applyFill="1" applyBorder="1" applyAlignment="1">
      <alignment horizontal="left" vertical="top" wrapText="1"/>
    </xf>
    <xf numFmtId="1" fontId="6" fillId="0" borderId="39" xfId="33" applyNumberFormat="1" applyFont="1" applyFill="1" applyBorder="1" applyAlignment="1">
      <alignment horizontal="left" vertical="top" wrapText="1"/>
    </xf>
    <xf numFmtId="1" fontId="6" fillId="0" borderId="38" xfId="33" applyNumberFormat="1" applyFont="1" applyFill="1" applyBorder="1" applyAlignment="1">
      <alignment horizontal="left" vertical="top" wrapText="1"/>
    </xf>
    <xf numFmtId="2" fontId="13" fillId="0" borderId="30" xfId="33" applyNumberFormat="1" applyFont="1" applyFill="1" applyBorder="1" applyAlignment="1">
      <alignment horizontal="center" vertical="top" wrapText="1"/>
    </xf>
    <xf numFmtId="2" fontId="13" fillId="0" borderId="31" xfId="33" applyNumberFormat="1" applyFont="1" applyFill="1" applyBorder="1" applyAlignment="1">
      <alignment horizontal="left" vertical="top" wrapText="1"/>
    </xf>
    <xf numFmtId="0" fontId="13" fillId="0" borderId="58" xfId="33" applyFont="1" applyFill="1" applyBorder="1" applyAlignment="1">
      <alignment horizontal="left" vertical="top" wrapText="1"/>
    </xf>
    <xf numFmtId="178" fontId="13" fillId="0" borderId="34" xfId="33" applyNumberFormat="1" applyFont="1" applyFill="1" applyBorder="1" applyAlignment="1">
      <alignment horizontal="left" vertical="top" wrapText="1"/>
    </xf>
    <xf numFmtId="2" fontId="6" fillId="0" borderId="33" xfId="33" applyNumberFormat="1" applyFont="1" applyFill="1" applyBorder="1" applyAlignment="1">
      <alignment horizontal="left" vertical="top" wrapText="1"/>
    </xf>
    <xf numFmtId="49" fontId="19" fillId="0" borderId="7" xfId="33" applyNumberFormat="1" applyFont="1" applyFill="1" applyBorder="1" applyAlignment="1">
      <alignment horizontal="left" vertical="top" wrapText="1"/>
    </xf>
    <xf numFmtId="2" fontId="19" fillId="0" borderId="46" xfId="33" applyNumberFormat="1" applyFont="1" applyFill="1" applyBorder="1" applyAlignment="1">
      <alignment horizontal="center" vertical="top" wrapText="1"/>
    </xf>
    <xf numFmtId="2" fontId="19" fillId="0" borderId="36" xfId="33" applyNumberFormat="1" applyFont="1" applyFill="1" applyBorder="1" applyAlignment="1">
      <alignment horizontal="left" vertical="top" wrapText="1"/>
    </xf>
    <xf numFmtId="0" fontId="13" fillId="0" borderId="10" xfId="33" applyFont="1" applyFill="1" applyBorder="1" applyAlignment="1">
      <alignment horizontal="left" vertical="top"/>
    </xf>
    <xf numFmtId="0" fontId="13" fillId="0" borderId="51" xfId="33" applyFont="1" applyFill="1" applyBorder="1" applyAlignment="1">
      <alignment horizontal="left" vertical="top" wrapText="1"/>
    </xf>
    <xf numFmtId="0" fontId="13" fillId="0" borderId="69" xfId="33" applyFont="1" applyFill="1" applyBorder="1" applyAlignment="1">
      <alignment horizontal="left" vertical="top" wrapText="1"/>
    </xf>
    <xf numFmtId="49" fontId="13" fillId="0" borderId="49" xfId="33" applyNumberFormat="1" applyFont="1" applyFill="1" applyBorder="1" applyAlignment="1">
      <alignment horizontal="left" vertical="top" wrapText="1"/>
    </xf>
    <xf numFmtId="49" fontId="13" fillId="0" borderId="10" xfId="33" applyNumberFormat="1" applyFont="1" applyFill="1" applyBorder="1" applyAlignment="1">
      <alignment horizontal="left" vertical="top" wrapText="1"/>
    </xf>
    <xf numFmtId="49" fontId="13" fillId="0" borderId="45" xfId="33" applyNumberFormat="1" applyFont="1" applyFill="1" applyBorder="1" applyAlignment="1">
      <alignment horizontal="left" vertical="top" wrapText="1"/>
    </xf>
    <xf numFmtId="0" fontId="19" fillId="0" borderId="3" xfId="33" applyFont="1" applyFill="1" applyBorder="1" applyAlignment="1">
      <alignment horizontal="left" vertical="top"/>
    </xf>
    <xf numFmtId="0" fontId="6" fillId="0" borderId="3" xfId="33" applyFont="1" applyFill="1" applyBorder="1" applyAlignment="1">
      <alignment horizontal="left" vertical="top"/>
    </xf>
    <xf numFmtId="2" fontId="6" fillId="0" borderId="11" xfId="33" applyNumberFormat="1" applyFont="1" applyFill="1" applyBorder="1" applyAlignment="1">
      <alignment horizontal="center" vertical="top"/>
    </xf>
    <xf numFmtId="2" fontId="6" fillId="0" borderId="40" xfId="33" applyNumberFormat="1" applyFont="1" applyFill="1" applyBorder="1" applyAlignment="1">
      <alignment horizontal="left" vertical="top"/>
    </xf>
    <xf numFmtId="0" fontId="13" fillId="0" borderId="35" xfId="6" applyFont="1" applyFill="1" applyBorder="1" applyAlignment="1">
      <alignment vertical="center" wrapText="1"/>
    </xf>
    <xf numFmtId="0" fontId="13" fillId="0" borderId="35" xfId="33" applyFont="1" applyFill="1" applyBorder="1" applyAlignment="1">
      <alignment vertical="center" wrapText="1"/>
    </xf>
    <xf numFmtId="0" fontId="6" fillId="0" borderId="35" xfId="33" applyFont="1" applyFill="1" applyBorder="1" applyAlignment="1">
      <alignment horizontal="left" vertical="top"/>
    </xf>
    <xf numFmtId="2" fontId="6" fillId="0" borderId="65" xfId="33" applyNumberFormat="1" applyFont="1" applyFill="1" applyBorder="1" applyAlignment="1">
      <alignment horizontal="center" vertical="top"/>
    </xf>
    <xf numFmtId="2" fontId="6" fillId="0" borderId="64" xfId="33" applyNumberFormat="1" applyFont="1" applyFill="1" applyBorder="1" applyAlignment="1">
      <alignment horizontal="left" vertical="top"/>
    </xf>
    <xf numFmtId="0" fontId="13" fillId="0" borderId="2" xfId="6" applyFont="1" applyFill="1" applyBorder="1" applyAlignment="1">
      <alignment vertical="center" wrapText="1"/>
    </xf>
    <xf numFmtId="0" fontId="6" fillId="0" borderId="2" xfId="33" applyFont="1" applyFill="1" applyBorder="1" applyAlignment="1">
      <alignment horizontal="left" vertical="top"/>
    </xf>
    <xf numFmtId="2" fontId="6" fillId="0" borderId="4" xfId="33" applyNumberFormat="1" applyFont="1" applyFill="1" applyBorder="1" applyAlignment="1">
      <alignment horizontal="center" vertical="top"/>
    </xf>
    <xf numFmtId="2" fontId="6" fillId="0" borderId="39" xfId="33" applyNumberFormat="1" applyFont="1" applyFill="1" applyBorder="1" applyAlignment="1">
      <alignment horizontal="left" vertical="top"/>
    </xf>
    <xf numFmtId="0" fontId="6" fillId="0" borderId="12" xfId="33" applyFont="1" applyFill="1" applyBorder="1" applyAlignment="1">
      <alignment horizontal="left" vertical="top"/>
    </xf>
    <xf numFmtId="2" fontId="6" fillId="0" borderId="10" xfId="33" applyNumberFormat="1" applyFont="1" applyFill="1" applyBorder="1" applyAlignment="1">
      <alignment horizontal="center" vertical="top"/>
    </xf>
    <xf numFmtId="2" fontId="6" fillId="0" borderId="38" xfId="33" applyNumberFormat="1" applyFont="1" applyFill="1" applyBorder="1" applyAlignment="1">
      <alignment horizontal="left" vertical="top"/>
    </xf>
    <xf numFmtId="0" fontId="13" fillId="0" borderId="52" xfId="33" applyFont="1" applyFill="1" applyBorder="1" applyAlignment="1">
      <alignment horizontal="left" vertical="top" wrapText="1"/>
    </xf>
    <xf numFmtId="0" fontId="6" fillId="0" borderId="49" xfId="33" applyFont="1" applyFill="1" applyBorder="1" applyAlignment="1">
      <alignment horizontal="left" vertical="top"/>
    </xf>
    <xf numFmtId="2" fontId="6" fillId="0" borderId="60" xfId="33" applyNumberFormat="1" applyFont="1" applyFill="1" applyBorder="1" applyAlignment="1">
      <alignment horizontal="center" vertical="top"/>
    </xf>
    <xf numFmtId="2" fontId="6" fillId="0" borderId="61" xfId="33" applyNumberFormat="1" applyFont="1" applyFill="1" applyBorder="1" applyAlignment="1">
      <alignment horizontal="left" vertical="top"/>
    </xf>
    <xf numFmtId="0" fontId="6" fillId="0" borderId="7" xfId="33" applyFont="1" applyFill="1" applyBorder="1" applyAlignment="1">
      <alignment horizontal="left" vertical="top"/>
    </xf>
    <xf numFmtId="2" fontId="6" fillId="0" borderId="46" xfId="33" applyNumberFormat="1" applyFont="1" applyFill="1" applyBorder="1" applyAlignment="1">
      <alignment horizontal="center" vertical="top"/>
    </xf>
    <xf numFmtId="2" fontId="6" fillId="0" borderId="36" xfId="33" applyNumberFormat="1" applyFont="1" applyFill="1" applyBorder="1" applyAlignment="1">
      <alignment horizontal="left" vertical="top"/>
    </xf>
    <xf numFmtId="2" fontId="6" fillId="0" borderId="49" xfId="33" applyNumberFormat="1" applyFont="1" applyFill="1" applyBorder="1" applyAlignment="1">
      <alignment horizontal="left" vertical="top"/>
    </xf>
    <xf numFmtId="0" fontId="13" fillId="0" borderId="66" xfId="33" applyFont="1" applyFill="1" applyBorder="1" applyAlignment="1">
      <alignment horizontal="left" vertical="top" wrapText="1"/>
    </xf>
    <xf numFmtId="2" fontId="6" fillId="0" borderId="34" xfId="33" applyNumberFormat="1" applyFont="1" applyFill="1" applyBorder="1" applyAlignment="1">
      <alignment horizontal="left" vertical="top"/>
    </xf>
    <xf numFmtId="2" fontId="6" fillId="0" borderId="44" xfId="33" applyNumberFormat="1" applyFont="1" applyFill="1" applyBorder="1" applyAlignment="1">
      <alignment horizontal="center" vertical="top"/>
    </xf>
    <xf numFmtId="2" fontId="6" fillId="0" borderId="33" xfId="33" applyNumberFormat="1" applyFont="1" applyFill="1" applyBorder="1" applyAlignment="1">
      <alignment horizontal="left" vertical="top"/>
    </xf>
    <xf numFmtId="2" fontId="6" fillId="0" borderId="2" xfId="33" applyNumberFormat="1" applyFont="1" applyFill="1" applyBorder="1" applyAlignment="1">
      <alignment horizontal="left" vertical="top"/>
    </xf>
    <xf numFmtId="49" fontId="4" fillId="0" borderId="2" xfId="33" applyNumberFormat="1" applyFont="1" applyFill="1" applyBorder="1" applyAlignment="1">
      <alignment horizontal="left" vertical="top" wrapText="1"/>
    </xf>
    <xf numFmtId="2" fontId="4" fillId="0" borderId="4" xfId="33" applyNumberFormat="1" applyFont="1" applyFill="1" applyBorder="1" applyAlignment="1">
      <alignment horizontal="center" vertical="top" wrapText="1"/>
    </xf>
    <xf numFmtId="2" fontId="4" fillId="0" borderId="39" xfId="33" applyNumberFormat="1" applyFont="1" applyFill="1" applyBorder="1" applyAlignment="1">
      <alignment horizontal="left" vertical="top" wrapText="1"/>
    </xf>
    <xf numFmtId="0" fontId="13" fillId="0" borderId="4" xfId="33" applyFont="1" applyFill="1" applyBorder="1" applyAlignment="1">
      <alignment horizontal="left" vertical="top" wrapText="1"/>
    </xf>
    <xf numFmtId="2" fontId="19" fillId="0" borderId="2" xfId="33" applyNumberFormat="1" applyFont="1" applyFill="1" applyBorder="1" applyAlignment="1">
      <alignment horizontal="center" vertical="top" wrapText="1"/>
    </xf>
    <xf numFmtId="0" fontId="13" fillId="0" borderId="0" xfId="33" applyFont="1" applyFill="1" applyBorder="1" applyAlignment="1">
      <alignment horizontal="left" vertical="top" wrapText="1"/>
    </xf>
    <xf numFmtId="2" fontId="13" fillId="0" borderId="10" xfId="33" applyNumberFormat="1" applyFont="1" applyFill="1" applyBorder="1" applyAlignment="1">
      <alignment horizontal="center" vertical="top" wrapText="1"/>
    </xf>
    <xf numFmtId="2" fontId="13" fillId="0" borderId="38" xfId="33" applyNumberFormat="1" applyFont="1" applyFill="1" applyBorder="1" applyAlignment="1">
      <alignment horizontal="left" vertical="top" wrapText="1"/>
    </xf>
    <xf numFmtId="2" fontId="13" fillId="0" borderId="35" xfId="33" applyNumberFormat="1" applyFont="1" applyFill="1" applyBorder="1" applyAlignment="1">
      <alignment horizontal="center" vertical="top" wrapText="1"/>
    </xf>
    <xf numFmtId="2" fontId="13" fillId="0" borderId="64" xfId="33" applyNumberFormat="1" applyFont="1" applyFill="1" applyBorder="1" applyAlignment="1">
      <alignment horizontal="left" vertical="top" wrapText="1"/>
    </xf>
    <xf numFmtId="0" fontId="13" fillId="0" borderId="69" xfId="33" applyFont="1" applyFill="1" applyBorder="1" applyAlignment="1">
      <alignment horizontal="left" vertical="top"/>
    </xf>
    <xf numFmtId="2" fontId="13" fillId="0" borderId="49" xfId="33" applyNumberFormat="1" applyFont="1" applyFill="1" applyBorder="1" applyAlignment="1">
      <alignment horizontal="center" vertical="top" wrapText="1"/>
    </xf>
    <xf numFmtId="2" fontId="13" fillId="0" borderId="61" xfId="33" applyNumberFormat="1" applyFont="1" applyFill="1" applyBorder="1" applyAlignment="1">
      <alignment horizontal="left" vertical="top" wrapText="1"/>
    </xf>
    <xf numFmtId="2" fontId="13" fillId="0" borderId="7" xfId="33" applyNumberFormat="1" applyFont="1" applyFill="1" applyBorder="1" applyAlignment="1">
      <alignment horizontal="center" vertical="top" wrapText="1"/>
    </xf>
    <xf numFmtId="2" fontId="13" fillId="0" borderId="39" xfId="33" applyNumberFormat="1" applyFont="1" applyFill="1" applyBorder="1" applyAlignment="1">
      <alignment horizontal="left" vertical="top"/>
    </xf>
    <xf numFmtId="0" fontId="13" fillId="0" borderId="50" xfId="33" applyFont="1" applyFill="1" applyBorder="1" applyAlignment="1">
      <alignment horizontal="left" vertical="top"/>
    </xf>
    <xf numFmtId="0" fontId="19" fillId="0" borderId="47" xfId="33" applyFont="1" applyFill="1" applyBorder="1" applyAlignment="1">
      <alignment horizontal="left" vertical="top"/>
    </xf>
    <xf numFmtId="49" fontId="6" fillId="0" borderId="47" xfId="33" applyNumberFormat="1" applyFont="1" applyFill="1" applyBorder="1" applyAlignment="1">
      <alignment horizontal="left" vertical="top" wrapText="1"/>
    </xf>
    <xf numFmtId="2" fontId="6" fillId="0" borderId="50" xfId="33" applyNumberFormat="1" applyFont="1" applyFill="1" applyBorder="1" applyAlignment="1">
      <alignment horizontal="center" vertical="top" wrapText="1"/>
    </xf>
    <xf numFmtId="2" fontId="13" fillId="0" borderId="65" xfId="33" applyNumberFormat="1" applyFont="1" applyFill="1" applyBorder="1" applyAlignment="1">
      <alignment horizontal="center" vertical="top" wrapText="1"/>
    </xf>
    <xf numFmtId="2" fontId="13" fillId="0" borderId="60" xfId="33" applyNumberFormat="1" applyFont="1" applyFill="1" applyBorder="1" applyAlignment="1">
      <alignment horizontal="center" vertical="top" wrapText="1"/>
    </xf>
    <xf numFmtId="49" fontId="6" fillId="0" borderId="35" xfId="33" applyNumberFormat="1" applyFont="1" applyFill="1" applyBorder="1" applyAlignment="1">
      <alignment horizontal="left" vertical="top" wrapText="1"/>
    </xf>
    <xf numFmtId="2" fontId="6" fillId="0" borderId="65" xfId="33" applyNumberFormat="1" applyFont="1" applyFill="1" applyBorder="1" applyAlignment="1">
      <alignment horizontal="center" vertical="top" wrapText="1"/>
    </xf>
    <xf numFmtId="2" fontId="6" fillId="0" borderId="64" xfId="33" applyNumberFormat="1" applyFont="1" applyFill="1" applyBorder="1" applyAlignment="1">
      <alignment horizontal="left" vertical="top" wrapText="1"/>
    </xf>
    <xf numFmtId="2" fontId="19" fillId="0" borderId="38" xfId="33" applyNumberFormat="1" applyFont="1" applyFill="1" applyBorder="1" applyAlignment="1">
      <alignment horizontal="left" vertical="top" wrapText="1"/>
    </xf>
    <xf numFmtId="0" fontId="13" fillId="0" borderId="45" xfId="33" applyFont="1" applyFill="1" applyBorder="1" applyAlignment="1">
      <alignment horizontal="left" vertical="top" wrapText="1"/>
    </xf>
    <xf numFmtId="49" fontId="13" fillId="0" borderId="0" xfId="33" applyNumberFormat="1" applyFont="1" applyFill="1" applyBorder="1" applyAlignment="1">
      <alignment horizontal="left" vertical="top" wrapText="1"/>
    </xf>
    <xf numFmtId="0" fontId="13" fillId="0" borderId="53" xfId="33" applyFont="1" applyFill="1" applyBorder="1" applyAlignment="1">
      <alignment horizontal="left" vertical="top" wrapText="1"/>
    </xf>
    <xf numFmtId="49" fontId="13" fillId="0" borderId="16" xfId="33" applyNumberFormat="1" applyFont="1" applyFill="1" applyBorder="1" applyAlignment="1">
      <alignment horizontal="left" vertical="top"/>
    </xf>
    <xf numFmtId="0" fontId="18" fillId="0" borderId="28" xfId="33" applyFont="1" applyFill="1" applyBorder="1" applyAlignment="1">
      <alignment horizontal="center" vertical="center" wrapText="1"/>
    </xf>
    <xf numFmtId="0" fontId="18" fillId="0" borderId="29" xfId="33" applyFont="1" applyFill="1" applyBorder="1" applyAlignment="1">
      <alignment horizontal="center" vertical="center" wrapText="1"/>
    </xf>
    <xf numFmtId="0" fontId="18" fillId="0" borderId="35" xfId="33" applyFont="1" applyFill="1" applyBorder="1" applyAlignment="1">
      <alignment vertical="center" wrapText="1"/>
    </xf>
    <xf numFmtId="0" fontId="18" fillId="0" borderId="35" xfId="33" applyFont="1" applyFill="1" applyBorder="1" applyAlignment="1">
      <alignment horizontal="left" vertical="top" wrapText="1"/>
    </xf>
    <xf numFmtId="49" fontId="18" fillId="0" borderId="34" xfId="33" applyNumberFormat="1" applyFont="1" applyFill="1" applyBorder="1" applyAlignment="1">
      <alignment horizontal="left" vertical="center" wrapText="1"/>
    </xf>
    <xf numFmtId="0" fontId="18" fillId="0" borderId="34" xfId="33" applyFont="1" applyFill="1" applyBorder="1" applyAlignment="1">
      <alignment horizontal="center" vertical="center" wrapText="1"/>
    </xf>
    <xf numFmtId="2" fontId="18" fillId="0" borderId="34" xfId="33" applyNumberFormat="1" applyFont="1" applyFill="1" applyBorder="1" applyAlignment="1">
      <alignment horizontal="center" vertical="center" wrapText="1"/>
    </xf>
    <xf numFmtId="2" fontId="18" fillId="0" borderId="44" xfId="33" applyNumberFormat="1" applyFont="1" applyFill="1" applyBorder="1" applyAlignment="1">
      <alignment horizontal="center" vertical="center" wrapText="1"/>
    </xf>
    <xf numFmtId="0" fontId="18" fillId="0" borderId="33" xfId="33" applyFont="1" applyFill="1" applyBorder="1" applyAlignment="1">
      <alignment horizontal="center" vertical="center" wrapText="1"/>
    </xf>
    <xf numFmtId="0" fontId="18" fillId="0" borderId="49" xfId="33" applyFont="1" applyFill="1" applyBorder="1" applyAlignment="1">
      <alignment vertical="top" wrapText="1"/>
    </xf>
    <xf numFmtId="0" fontId="93" fillId="0" borderId="49" xfId="33" applyFont="1" applyFill="1" applyBorder="1" applyAlignment="1">
      <alignment horizontal="right" vertical="center" wrapText="1"/>
    </xf>
    <xf numFmtId="0" fontId="18" fillId="0" borderId="49" xfId="33" applyFont="1" applyFill="1" applyBorder="1" applyAlignment="1">
      <alignment horizontal="left" vertical="top" wrapText="1"/>
    </xf>
    <xf numFmtId="49" fontId="18" fillId="0" borderId="49" xfId="33" applyNumberFormat="1" applyFont="1" applyFill="1" applyBorder="1" applyAlignment="1">
      <alignment horizontal="left" vertical="top" wrapText="1"/>
    </xf>
    <xf numFmtId="0" fontId="93" fillId="0" borderId="49" xfId="33" applyFont="1" applyFill="1" applyBorder="1" applyAlignment="1">
      <alignment vertical="top" wrapText="1"/>
    </xf>
    <xf numFmtId="2" fontId="93" fillId="0" borderId="49" xfId="33" applyNumberFormat="1" applyFont="1" applyFill="1" applyBorder="1" applyAlignment="1">
      <alignment horizontal="center" vertical="center" wrapText="1"/>
    </xf>
    <xf numFmtId="2" fontId="93" fillId="0" borderId="60" xfId="33" applyNumberFormat="1" applyFont="1" applyFill="1" applyBorder="1" applyAlignment="1">
      <alignment horizontal="center" vertical="center" wrapText="1"/>
    </xf>
    <xf numFmtId="0" fontId="93" fillId="0" borderId="61" xfId="33" applyFont="1" applyFill="1" applyBorder="1" applyAlignment="1">
      <alignment horizontal="center" vertical="center" wrapText="1"/>
    </xf>
    <xf numFmtId="49" fontId="18" fillId="0" borderId="35" xfId="33" applyNumberFormat="1" applyFont="1" applyFill="1" applyBorder="1" applyAlignment="1">
      <alignment horizontal="left" vertical="top" wrapText="1"/>
    </xf>
    <xf numFmtId="0" fontId="18" fillId="0" borderId="35" xfId="33" applyFont="1" applyFill="1" applyBorder="1" applyAlignment="1">
      <alignment vertical="top" wrapText="1"/>
    </xf>
    <xf numFmtId="2" fontId="18" fillId="0" borderId="35" xfId="33" applyNumberFormat="1" applyFont="1" applyFill="1" applyBorder="1" applyAlignment="1">
      <alignment vertical="top" wrapText="1"/>
    </xf>
    <xf numFmtId="2" fontId="18" fillId="0" borderId="65" xfId="33" applyNumberFormat="1" applyFont="1" applyFill="1" applyBorder="1" applyAlignment="1">
      <alignment vertical="top" wrapText="1"/>
    </xf>
    <xf numFmtId="0" fontId="18" fillId="0" borderId="64" xfId="33" applyFont="1" applyFill="1" applyBorder="1" applyAlignment="1">
      <alignment vertical="top" wrapText="1"/>
    </xf>
    <xf numFmtId="0" fontId="18" fillId="0" borderId="3" xfId="33" applyFont="1" applyFill="1" applyBorder="1" applyAlignment="1">
      <alignment vertical="top" wrapText="1"/>
    </xf>
    <xf numFmtId="0" fontId="93" fillId="0" borderId="3" xfId="33" applyFont="1" applyFill="1" applyBorder="1" applyAlignment="1">
      <alignment horizontal="center" vertical="center" wrapText="1"/>
    </xf>
    <xf numFmtId="0" fontId="18" fillId="0" borderId="3" xfId="33" applyFont="1" applyFill="1" applyBorder="1" applyAlignment="1">
      <alignment horizontal="left" vertical="top" wrapText="1"/>
    </xf>
    <xf numFmtId="49" fontId="18" fillId="0" borderId="3" xfId="33" applyNumberFormat="1" applyFont="1" applyFill="1" applyBorder="1" applyAlignment="1">
      <alignment horizontal="left" vertical="top" wrapText="1"/>
    </xf>
    <xf numFmtId="2" fontId="18" fillId="0" borderId="3" xfId="33" applyNumberFormat="1" applyFont="1" applyFill="1" applyBorder="1" applyAlignment="1">
      <alignment vertical="top" wrapText="1"/>
    </xf>
    <xf numFmtId="2" fontId="18" fillId="0" borderId="11" xfId="33" applyNumberFormat="1" applyFont="1" applyFill="1" applyBorder="1" applyAlignment="1">
      <alignment vertical="top" wrapText="1"/>
    </xf>
    <xf numFmtId="0" fontId="18" fillId="0" borderId="40" xfId="33" applyFont="1" applyFill="1" applyBorder="1" applyAlignment="1">
      <alignment vertical="top" wrapText="1"/>
    </xf>
    <xf numFmtId="0" fontId="18" fillId="0" borderId="28" xfId="33" applyFont="1" applyFill="1" applyBorder="1" applyAlignment="1">
      <alignment vertical="center" wrapText="1"/>
    </xf>
    <xf numFmtId="0" fontId="18" fillId="0" borderId="29" xfId="33" applyFont="1" applyFill="1" applyBorder="1" applyAlignment="1">
      <alignment vertical="center" wrapText="1"/>
    </xf>
    <xf numFmtId="0" fontId="18" fillId="0" borderId="29" xfId="33" applyFont="1" applyFill="1" applyBorder="1" applyAlignment="1">
      <alignment horizontal="left" vertical="center" wrapText="1"/>
    </xf>
    <xf numFmtId="49" fontId="18" fillId="0" borderId="29" xfId="33" applyNumberFormat="1" applyFont="1" applyFill="1" applyBorder="1" applyAlignment="1">
      <alignment horizontal="left" vertical="center" wrapText="1"/>
    </xf>
    <xf numFmtId="2" fontId="18" fillId="0" borderId="29" xfId="33" applyNumberFormat="1" applyFont="1" applyFill="1" applyBorder="1" applyAlignment="1">
      <alignment vertical="top" wrapText="1"/>
    </xf>
    <xf numFmtId="2" fontId="18" fillId="0" borderId="30" xfId="33" applyNumberFormat="1" applyFont="1" applyFill="1" applyBorder="1" applyAlignment="1">
      <alignment vertical="top" wrapText="1"/>
    </xf>
    <xf numFmtId="0" fontId="18" fillId="0" borderId="31" xfId="33" applyFont="1" applyFill="1" applyBorder="1" applyAlignment="1">
      <alignment vertical="top" wrapText="1"/>
    </xf>
    <xf numFmtId="0" fontId="18" fillId="0" borderId="2" xfId="33" applyFont="1" applyFill="1" applyBorder="1" applyAlignment="1">
      <alignment vertical="center" wrapText="1"/>
    </xf>
    <xf numFmtId="0" fontId="18" fillId="0" borderId="2" xfId="33" applyFont="1" applyFill="1" applyBorder="1" applyAlignment="1">
      <alignment horizontal="left" vertical="center" wrapText="1"/>
    </xf>
    <xf numFmtId="49" fontId="18" fillId="0" borderId="2" xfId="33" applyNumberFormat="1" applyFont="1" applyFill="1" applyBorder="1" applyAlignment="1">
      <alignment horizontal="left" vertical="center" wrapText="1"/>
    </xf>
    <xf numFmtId="2" fontId="18" fillId="0" borderId="2" xfId="33" applyNumberFormat="1" applyFont="1" applyFill="1" applyBorder="1" applyAlignment="1">
      <alignment vertical="top" wrapText="1"/>
    </xf>
    <xf numFmtId="2" fontId="18" fillId="0" borderId="4" xfId="33" applyNumberFormat="1" applyFont="1" applyFill="1" applyBorder="1" applyAlignment="1">
      <alignment vertical="top" wrapText="1"/>
    </xf>
    <xf numFmtId="0" fontId="18" fillId="0" borderId="39" xfId="33" applyFont="1" applyFill="1" applyBorder="1" applyAlignment="1">
      <alignment vertical="top" wrapText="1"/>
    </xf>
    <xf numFmtId="0" fontId="18" fillId="0" borderId="51" xfId="33" applyFont="1" applyFill="1" applyBorder="1" applyAlignment="1">
      <alignment vertical="center" wrapText="1"/>
    </xf>
    <xf numFmtId="0" fontId="18" fillId="0" borderId="35" xfId="33" applyFont="1" applyFill="1" applyBorder="1" applyAlignment="1">
      <alignment horizontal="left" vertical="center" wrapText="1"/>
    </xf>
    <xf numFmtId="49" fontId="18" fillId="0" borderId="35" xfId="33" applyNumberFormat="1" applyFont="1" applyFill="1" applyBorder="1" applyAlignment="1">
      <alignment horizontal="left" vertical="center" wrapText="1"/>
    </xf>
    <xf numFmtId="0" fontId="18" fillId="0" borderId="69" xfId="33" applyFont="1" applyFill="1" applyBorder="1" applyAlignment="1">
      <alignment vertical="center" wrapText="1"/>
    </xf>
    <xf numFmtId="0" fontId="18" fillId="0" borderId="49" xfId="33" applyFont="1" applyFill="1" applyBorder="1" applyAlignment="1">
      <alignment vertical="center" wrapText="1"/>
    </xf>
    <xf numFmtId="0" fontId="18" fillId="0" borderId="49" xfId="33" applyFont="1" applyFill="1" applyBorder="1" applyAlignment="1">
      <alignment horizontal="left" vertical="center" wrapText="1"/>
    </xf>
    <xf numFmtId="49" fontId="18" fillId="0" borderId="49" xfId="33" applyNumberFormat="1" applyFont="1" applyFill="1" applyBorder="1" applyAlignment="1">
      <alignment horizontal="left" vertical="center" wrapText="1"/>
    </xf>
    <xf numFmtId="2" fontId="18" fillId="0" borderId="49" xfId="33" applyNumberFormat="1" applyFont="1" applyFill="1" applyBorder="1" applyAlignment="1">
      <alignment vertical="top" wrapText="1"/>
    </xf>
    <xf numFmtId="2" fontId="18" fillId="0" borderId="60" xfId="33" applyNumberFormat="1" applyFont="1" applyFill="1" applyBorder="1" applyAlignment="1">
      <alignment vertical="top" wrapText="1"/>
    </xf>
    <xf numFmtId="0" fontId="18" fillId="0" borderId="61" xfId="33" applyFont="1" applyFill="1" applyBorder="1" applyAlignment="1">
      <alignment vertical="top" wrapText="1"/>
    </xf>
    <xf numFmtId="0" fontId="18" fillId="0" borderId="47" xfId="33" applyFont="1" applyFill="1" applyBorder="1" applyAlignment="1">
      <alignment vertical="top" wrapText="1"/>
    </xf>
    <xf numFmtId="0" fontId="93" fillId="0" borderId="47" xfId="33" applyFont="1" applyFill="1" applyBorder="1" applyAlignment="1">
      <alignment horizontal="right" vertical="center" wrapText="1"/>
    </xf>
    <xf numFmtId="0" fontId="18" fillId="0" borderId="47" xfId="33" applyFont="1" applyFill="1" applyBorder="1" applyAlignment="1">
      <alignment horizontal="left" vertical="top" wrapText="1"/>
    </xf>
    <xf numFmtId="49" fontId="18" fillId="0" borderId="47" xfId="33" applyNumberFormat="1" applyFont="1" applyFill="1" applyBorder="1" applyAlignment="1">
      <alignment horizontal="left" vertical="top" wrapText="1"/>
    </xf>
    <xf numFmtId="0" fontId="93" fillId="0" borderId="47" xfId="33" applyFont="1" applyFill="1" applyBorder="1" applyAlignment="1">
      <alignment vertical="top" wrapText="1"/>
    </xf>
    <xf numFmtId="2" fontId="93" fillId="0" borderId="47" xfId="33" applyNumberFormat="1" applyFont="1" applyFill="1" applyBorder="1" applyAlignment="1">
      <alignment horizontal="center" vertical="center" wrapText="1"/>
    </xf>
    <xf numFmtId="2" fontId="93" fillId="0" borderId="50" xfId="33" applyNumberFormat="1" applyFont="1" applyFill="1" applyBorder="1" applyAlignment="1">
      <alignment horizontal="center" vertical="center" wrapText="1"/>
    </xf>
    <xf numFmtId="0" fontId="93" fillId="0" borderId="43" xfId="33" applyFont="1" applyFill="1" applyBorder="1" applyAlignment="1">
      <alignment horizontal="center" vertical="center" wrapText="1"/>
    </xf>
    <xf numFmtId="0" fontId="18" fillId="0" borderId="7" xfId="33" applyFont="1" applyFill="1" applyBorder="1" applyAlignment="1">
      <alignment vertical="center" wrapText="1"/>
    </xf>
    <xf numFmtId="0" fontId="18" fillId="0" borderId="7" xfId="33" applyFont="1" applyFill="1" applyBorder="1" applyAlignment="1">
      <alignment horizontal="left" vertical="center" wrapText="1"/>
    </xf>
    <xf numFmtId="49" fontId="18" fillId="0" borderId="7" xfId="33" applyNumberFormat="1" applyFont="1" applyFill="1" applyBorder="1" applyAlignment="1">
      <alignment horizontal="left" vertical="center" wrapText="1"/>
    </xf>
    <xf numFmtId="2" fontId="18" fillId="0" borderId="7" xfId="33" applyNumberFormat="1" applyFont="1" applyFill="1" applyBorder="1" applyAlignment="1">
      <alignment vertical="top" wrapText="1"/>
    </xf>
    <xf numFmtId="2" fontId="18" fillId="0" borderId="46" xfId="33" applyNumberFormat="1" applyFont="1" applyFill="1" applyBorder="1" applyAlignment="1">
      <alignment vertical="top" wrapText="1"/>
    </xf>
    <xf numFmtId="0" fontId="18" fillId="0" borderId="36" xfId="33" applyFont="1" applyFill="1" applyBorder="1" applyAlignment="1">
      <alignment vertical="top" wrapText="1"/>
    </xf>
    <xf numFmtId="0" fontId="18" fillId="0" borderId="2" xfId="33" applyFont="1" applyFill="1" applyBorder="1" applyAlignment="1">
      <alignment vertical="top" wrapText="1"/>
    </xf>
    <xf numFmtId="0" fontId="93" fillId="0" borderId="2" xfId="33" applyFont="1" applyFill="1" applyBorder="1" applyAlignment="1">
      <alignment horizontal="center" vertical="center" wrapText="1"/>
    </xf>
    <xf numFmtId="0" fontId="18" fillId="0" borderId="2" xfId="33" applyFont="1" applyFill="1" applyBorder="1" applyAlignment="1">
      <alignment horizontal="left" vertical="top" wrapText="1"/>
    </xf>
    <xf numFmtId="49" fontId="18" fillId="0" borderId="2" xfId="33" applyNumberFormat="1" applyFont="1" applyFill="1" applyBorder="1" applyAlignment="1">
      <alignment horizontal="left" vertical="top" wrapText="1"/>
    </xf>
    <xf numFmtId="0" fontId="18" fillId="0" borderId="3" xfId="33" applyFont="1" applyFill="1" applyBorder="1" applyAlignment="1">
      <alignment vertical="center" wrapText="1"/>
    </xf>
    <xf numFmtId="0" fontId="18" fillId="0" borderId="3" xfId="33" applyFont="1" applyFill="1" applyBorder="1" applyAlignment="1">
      <alignment horizontal="left" vertical="center" wrapText="1"/>
    </xf>
    <xf numFmtId="49" fontId="18" fillId="0" borderId="3" xfId="33" applyNumberFormat="1" applyFont="1" applyFill="1" applyBorder="1" applyAlignment="1">
      <alignment horizontal="left" vertical="center" wrapText="1"/>
    </xf>
    <xf numFmtId="0" fontId="18" fillId="0" borderId="0" xfId="33" applyFont="1" applyFill="1"/>
    <xf numFmtId="0" fontId="19" fillId="0" borderId="61" xfId="33" applyFont="1" applyFill="1" applyBorder="1" applyAlignment="1">
      <alignment horizontal="center" vertical="top"/>
    </xf>
    <xf numFmtId="2" fontId="18" fillId="0" borderId="0" xfId="33" applyNumberFormat="1" applyFont="1" applyFill="1"/>
    <xf numFmtId="166" fontId="27" fillId="0" borderId="2" xfId="3" applyNumberFormat="1" applyFont="1" applyFill="1" applyBorder="1"/>
    <xf numFmtId="0" fontId="26" fillId="0" borderId="2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166" fontId="28" fillId="0" borderId="2" xfId="3" applyNumberFormat="1" applyFont="1" applyFill="1" applyBorder="1" applyAlignment="1">
      <alignment horizontal="center" vertical="center"/>
    </xf>
    <xf numFmtId="0" fontId="23" fillId="0" borderId="21" xfId="8" applyFont="1" applyBorder="1" applyAlignment="1">
      <alignment vertical="center" wrapText="1"/>
    </xf>
    <xf numFmtId="0" fontId="62" fillId="0" borderId="23" xfId="8" applyFont="1" applyBorder="1" applyAlignment="1">
      <alignment vertical="center" wrapText="1"/>
    </xf>
    <xf numFmtId="0" fontId="5" fillId="0" borderId="23" xfId="8" applyBorder="1" applyAlignment="1">
      <alignment vertical="top" wrapText="1"/>
    </xf>
    <xf numFmtId="0" fontId="5" fillId="0" borderId="19" xfId="8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2" xfId="8" applyFont="1" applyFill="1" applyBorder="1" applyAlignment="1">
      <alignment horizontal="left" vertical="center" wrapText="1"/>
    </xf>
    <xf numFmtId="0" fontId="70" fillId="0" borderId="2" xfId="8" applyFont="1" applyFill="1" applyBorder="1" applyAlignment="1">
      <alignment horizontal="center" vertical="center" wrapText="1"/>
    </xf>
    <xf numFmtId="0" fontId="21" fillId="0" borderId="0" xfId="8" applyFont="1" applyFill="1" applyBorder="1" applyAlignment="1">
      <alignment horizontal="center" vertical="center" wrapText="1"/>
    </xf>
    <xf numFmtId="0" fontId="21" fillId="0" borderId="2" xfId="8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11" fillId="0" borderId="0" xfId="8" applyFont="1" applyFill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/>
    <xf numFmtId="10" fontId="13" fillId="0" borderId="2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7" fontId="1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wrapText="1"/>
    </xf>
    <xf numFmtId="9" fontId="13" fillId="0" borderId="2" xfId="0" applyNumberFormat="1" applyFont="1" applyFill="1" applyBorder="1" applyAlignment="1">
      <alignment horizontal="center" vertical="center"/>
    </xf>
    <xf numFmtId="168" fontId="94" fillId="0" borderId="2" xfId="6" applyNumberFormat="1" applyFont="1" applyFill="1" applyBorder="1" applyAlignment="1">
      <alignment horizontal="right" vertical="center" wrapText="1"/>
    </xf>
    <xf numFmtId="0" fontId="13" fillId="0" borderId="0" xfId="8" applyFont="1" applyFill="1" applyBorder="1" applyAlignment="1">
      <alignment horizontal="center" vertical="center" wrapText="1"/>
    </xf>
    <xf numFmtId="0" fontId="13" fillId="0" borderId="0" xfId="8" applyFont="1" applyFill="1" applyBorder="1" applyAlignment="1">
      <alignment vertical="center" wrapText="1"/>
    </xf>
    <xf numFmtId="2" fontId="11" fillId="0" borderId="0" xfId="8" applyNumberFormat="1" applyFont="1" applyFill="1" applyBorder="1" applyAlignment="1">
      <alignment horizontal="right"/>
    </xf>
    <xf numFmtId="0" fontId="4" fillId="0" borderId="2" xfId="0" applyFont="1" applyBorder="1" applyAlignment="1">
      <alignment vertical="center" wrapText="1"/>
    </xf>
    <xf numFmtId="0" fontId="6" fillId="0" borderId="3" xfId="8" applyFont="1" applyFill="1" applyBorder="1" applyAlignment="1">
      <alignment horizontal="center" vertical="center" wrapText="1"/>
    </xf>
    <xf numFmtId="0" fontId="6" fillId="0" borderId="3" xfId="8" applyNumberFormat="1" applyFont="1" applyFill="1" applyBorder="1" applyAlignment="1">
      <alignment horizontal="center" vertical="center" wrapText="1"/>
    </xf>
    <xf numFmtId="4" fontId="6" fillId="0" borderId="2" xfId="8" applyNumberFormat="1" applyFont="1" applyFill="1" applyBorder="1" applyAlignment="1">
      <alignment horizontal="center" vertical="center" wrapText="1"/>
    </xf>
    <xf numFmtId="9" fontId="4" fillId="0" borderId="0" xfId="8" applyNumberFormat="1" applyFont="1" applyFill="1" applyAlignment="1">
      <alignment horizontal="center" vertical="center" wrapText="1"/>
    </xf>
    <xf numFmtId="0" fontId="4" fillId="0" borderId="0" xfId="8" applyFont="1" applyFill="1" applyAlignment="1">
      <alignment horizontal="center" vertical="center" wrapText="1"/>
    </xf>
    <xf numFmtId="0" fontId="6" fillId="0" borderId="4" xfId="8" applyFont="1" applyFill="1" applyBorder="1" applyAlignment="1">
      <alignment horizontal="center" vertical="center" wrapText="1"/>
    </xf>
    <xf numFmtId="4" fontId="4" fillId="0" borderId="2" xfId="8" applyNumberFormat="1" applyFont="1" applyFill="1" applyBorder="1" applyAlignment="1">
      <alignment horizontal="center" vertical="center" wrapText="1"/>
    </xf>
    <xf numFmtId="10" fontId="4" fillId="0" borderId="0" xfId="8" applyNumberFormat="1" applyFont="1" applyFill="1" applyAlignment="1">
      <alignment horizontal="center" vertical="center" wrapText="1"/>
    </xf>
    <xf numFmtId="0" fontId="6" fillId="0" borderId="0" xfId="8" applyFont="1" applyFill="1" applyAlignment="1">
      <alignment horizontal="center" vertical="center" wrapText="1"/>
    </xf>
    <xf numFmtId="0" fontId="4" fillId="0" borderId="0" xfId="8" applyFont="1" applyFill="1" applyBorder="1" applyAlignment="1">
      <alignment horizontal="center" vertical="center" wrapText="1"/>
    </xf>
    <xf numFmtId="49" fontId="4" fillId="0" borderId="10" xfId="8" applyNumberFormat="1" applyFont="1" applyFill="1" applyBorder="1" applyAlignment="1">
      <alignment horizontal="left" vertical="center" wrapText="1"/>
    </xf>
    <xf numFmtId="4" fontId="4" fillId="0" borderId="0" xfId="8" applyNumberFormat="1" applyFont="1" applyFill="1" applyAlignment="1">
      <alignment horizontal="center" vertical="center" wrapText="1"/>
    </xf>
    <xf numFmtId="0" fontId="6" fillId="0" borderId="2" xfId="8" applyFont="1" applyFill="1" applyBorder="1" applyAlignment="1">
      <alignment horizontal="center" vertical="center" wrapText="1"/>
    </xf>
    <xf numFmtId="0" fontId="6" fillId="0" borderId="12" xfId="8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49" fontId="10" fillId="0" borderId="2" xfId="24" applyNumberFormat="1" applyFont="1" applyFill="1" applyBorder="1" applyAlignment="1">
      <alignment horizontal="center" vertical="center"/>
    </xf>
    <xf numFmtId="4" fontId="10" fillId="0" borderId="2" xfId="8" applyNumberFormat="1" applyFont="1" applyFill="1" applyBorder="1" applyAlignment="1">
      <alignment horizontal="center" vertical="center"/>
    </xf>
    <xf numFmtId="0" fontId="10" fillId="0" borderId="0" xfId="8" applyFont="1" applyFill="1" applyAlignment="1">
      <alignment horizontal="left" vertical="center" wrapText="1"/>
    </xf>
    <xf numFmtId="0" fontId="56" fillId="0" borderId="0" xfId="8" applyFont="1" applyFill="1" applyBorder="1" applyAlignment="1">
      <alignment horizontal="center" vertical="center" wrapText="1"/>
    </xf>
    <xf numFmtId="0" fontId="10" fillId="0" borderId="2" xfId="8" applyFont="1" applyFill="1" applyBorder="1" applyAlignment="1">
      <alignment horizontal="center" vertical="center" wrapText="1"/>
    </xf>
    <xf numFmtId="0" fontId="87" fillId="0" borderId="2" xfId="20" applyFont="1" applyFill="1" applyBorder="1" applyAlignment="1">
      <alignment horizontal="center" vertical="center" wrapText="1"/>
    </xf>
    <xf numFmtId="3" fontId="87" fillId="0" borderId="2" xfId="20" applyNumberFormat="1" applyFont="1" applyFill="1" applyBorder="1" applyAlignment="1">
      <alignment horizontal="center" vertical="center" wrapText="1"/>
    </xf>
    <xf numFmtId="49" fontId="10" fillId="0" borderId="2" xfId="8" applyNumberFormat="1" applyFont="1" applyFill="1" applyBorder="1" applyAlignment="1">
      <alignment horizontal="center" vertical="center"/>
    </xf>
    <xf numFmtId="0" fontId="56" fillId="0" borderId="4" xfId="8" applyFont="1" applyFill="1" applyBorder="1" applyAlignment="1">
      <alignment horizontal="center" vertical="center" wrapText="1"/>
    </xf>
    <xf numFmtId="0" fontId="56" fillId="0" borderId="5" xfId="8" applyFont="1" applyFill="1" applyBorder="1" applyAlignment="1">
      <alignment horizontal="center" vertical="center" wrapText="1"/>
    </xf>
    <xf numFmtId="0" fontId="56" fillId="0" borderId="6" xfId="8" applyFont="1" applyFill="1" applyBorder="1" applyAlignment="1">
      <alignment horizontal="center" vertical="center" wrapText="1"/>
    </xf>
    <xf numFmtId="3" fontId="10" fillId="0" borderId="2" xfId="8" applyNumberFormat="1" applyFont="1" applyFill="1" applyBorder="1" applyAlignment="1">
      <alignment horizontal="center" vertical="center" wrapText="1"/>
    </xf>
    <xf numFmtId="3" fontId="10" fillId="0" borderId="2" xfId="20" applyNumberFormat="1" applyFont="1" applyFill="1" applyBorder="1" applyAlignment="1">
      <alignment horizontal="center" vertical="center" wrapText="1"/>
    </xf>
    <xf numFmtId="49" fontId="10" fillId="0" borderId="2" xfId="21" applyNumberFormat="1" applyFont="1" applyFill="1" applyBorder="1" applyAlignment="1">
      <alignment horizontal="center" vertical="center"/>
    </xf>
    <xf numFmtId="0" fontId="56" fillId="0" borderId="2" xfId="8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right" vertical="center" wrapText="1"/>
    </xf>
    <xf numFmtId="0" fontId="56" fillId="0" borderId="1" xfId="8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7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right" wrapText="1"/>
    </xf>
    <xf numFmtId="0" fontId="28" fillId="0" borderId="4" xfId="3" applyFont="1" applyFill="1" applyBorder="1" applyAlignment="1">
      <alignment horizontal="center" vertical="center"/>
    </xf>
    <xf numFmtId="0" fontId="28" fillId="0" borderId="6" xfId="3" applyFont="1" applyFill="1" applyBorder="1" applyAlignment="1">
      <alignment horizontal="center" vertical="center"/>
    </xf>
    <xf numFmtId="0" fontId="28" fillId="0" borderId="4" xfId="3" applyFont="1" applyFill="1" applyBorder="1" applyAlignment="1">
      <alignment horizontal="left" vertical="center" wrapText="1"/>
    </xf>
    <xf numFmtId="0" fontId="28" fillId="0" borderId="6" xfId="3" applyFont="1" applyFill="1" applyBorder="1" applyAlignment="1">
      <alignment horizontal="left" vertical="center" wrapText="1"/>
    </xf>
    <xf numFmtId="0" fontId="28" fillId="0" borderId="4" xfId="3" applyFont="1" applyFill="1" applyBorder="1" applyAlignment="1">
      <alignment vertical="top" wrapText="1"/>
    </xf>
    <xf numFmtId="0" fontId="28" fillId="0" borderId="6" xfId="3" applyFont="1" applyFill="1" applyBorder="1" applyAlignment="1">
      <alignment vertical="top" wrapText="1"/>
    </xf>
    <xf numFmtId="0" fontId="28" fillId="0" borderId="2" xfId="3" applyFont="1" applyFill="1" applyBorder="1" applyAlignment="1">
      <alignment vertical="top" wrapText="1"/>
    </xf>
    <xf numFmtId="0" fontId="28" fillId="0" borderId="4" xfId="3" applyFont="1" applyFill="1" applyBorder="1" applyAlignment="1">
      <alignment horizontal="center" vertical="center" wrapText="1"/>
    </xf>
    <xf numFmtId="0" fontId="28" fillId="0" borderId="6" xfId="3" applyFont="1" applyFill="1" applyBorder="1" applyAlignment="1">
      <alignment horizontal="center" vertical="center" wrapText="1"/>
    </xf>
    <xf numFmtId="0" fontId="28" fillId="0" borderId="4" xfId="3" applyFont="1" applyFill="1" applyBorder="1" applyAlignment="1">
      <alignment horizontal="justify" vertical="top" wrapText="1"/>
    </xf>
    <xf numFmtId="0" fontId="28" fillId="0" borderId="6" xfId="3" applyFont="1" applyFill="1" applyBorder="1" applyAlignment="1">
      <alignment horizontal="justify" vertical="top" wrapText="1"/>
    </xf>
    <xf numFmtId="0" fontId="26" fillId="0" borderId="1" xfId="3" applyFont="1" applyFill="1" applyBorder="1" applyAlignment="1">
      <alignment horizontal="center" vertical="center" wrapText="1"/>
    </xf>
    <xf numFmtId="0" fontId="5" fillId="0" borderId="0" xfId="3" applyFont="1" applyAlignment="1">
      <alignment horizontal="right" vertical="center" wrapText="1"/>
    </xf>
    <xf numFmtId="0" fontId="28" fillId="0" borderId="0" xfId="3" applyFont="1" applyBorder="1" applyAlignment="1">
      <alignment horizontal="center" vertical="center" wrapText="1"/>
    </xf>
    <xf numFmtId="0" fontId="5" fillId="0" borderId="0" xfId="11" applyFont="1" applyAlignment="1">
      <alignment horizontal="right" wrapText="1"/>
    </xf>
    <xf numFmtId="0" fontId="21" fillId="0" borderId="0" xfId="11" applyFont="1" applyAlignment="1">
      <alignment horizontal="center" vertical="center" wrapText="1"/>
    </xf>
    <xf numFmtId="0" fontId="5" fillId="0" borderId="0" xfId="11" applyFont="1" applyAlignment="1">
      <alignment horizontal="left" vertical="center" wrapText="1"/>
    </xf>
    <xf numFmtId="0" fontId="27" fillId="0" borderId="0" xfId="3" applyFont="1" applyFill="1" applyBorder="1" applyAlignment="1">
      <alignment horizontal="center" vertical="center" wrapText="1"/>
    </xf>
    <xf numFmtId="49" fontId="27" fillId="0" borderId="5" xfId="3" applyNumberFormat="1" applyFont="1" applyFill="1" applyBorder="1" applyAlignment="1">
      <alignment horizontal="left" vertical="center" wrapText="1"/>
    </xf>
    <xf numFmtId="0" fontId="26" fillId="0" borderId="2" xfId="3" applyFont="1" applyFill="1" applyBorder="1" applyAlignment="1">
      <alignment horizontal="center" vertical="center" wrapText="1"/>
    </xf>
    <xf numFmtId="0" fontId="27" fillId="0" borderId="4" xfId="18" applyFont="1" applyFill="1" applyBorder="1" applyAlignment="1">
      <alignment horizontal="left" vertical="center" wrapText="1"/>
    </xf>
    <xf numFmtId="0" fontId="27" fillId="0" borderId="5" xfId="18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4" fillId="0" borderId="0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32" fillId="0" borderId="0" xfId="11" applyFont="1" applyAlignment="1">
      <alignment horizontal="right" wrapText="1"/>
    </xf>
    <xf numFmtId="0" fontId="32" fillId="0" borderId="0" xfId="11" applyFont="1" applyAlignment="1">
      <alignment horizontal="left" vertical="center" wrapText="1"/>
    </xf>
    <xf numFmtId="0" fontId="6" fillId="0" borderId="1" xfId="19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4" fillId="0" borderId="2" xfId="4" applyNumberFormat="1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horizontal="center" vertical="center"/>
    </xf>
    <xf numFmtId="0" fontId="4" fillId="0" borderId="3" xfId="4" applyNumberFormat="1" applyFont="1" applyFill="1" applyBorder="1" applyAlignment="1">
      <alignment horizontal="left" vertical="center" wrapText="1"/>
    </xf>
    <xf numFmtId="0" fontId="4" fillId="0" borderId="7" xfId="4" applyNumberFormat="1" applyFont="1" applyFill="1" applyBorder="1" applyAlignment="1">
      <alignment horizontal="left" vertical="center" wrapText="1"/>
    </xf>
    <xf numFmtId="0" fontId="22" fillId="0" borderId="0" xfId="3" applyFont="1" applyFill="1" applyAlignment="1">
      <alignment horizontal="right" vertical="center" wrapText="1"/>
    </xf>
    <xf numFmtId="0" fontId="12" fillId="0" borderId="0" xfId="2" applyFont="1" applyFill="1" applyAlignment="1">
      <alignment horizontal="center" vertical="center" wrapText="1"/>
    </xf>
    <xf numFmtId="0" fontId="11" fillId="0" borderId="2" xfId="8" applyFont="1" applyFill="1" applyBorder="1" applyAlignment="1">
      <alignment horizontal="left" vertical="center" wrapText="1"/>
    </xf>
    <xf numFmtId="0" fontId="11" fillId="0" borderId="0" xfId="8" applyFont="1" applyFill="1" applyAlignment="1">
      <alignment horizontal="right" vertical="center" wrapText="1"/>
    </xf>
    <xf numFmtId="0" fontId="21" fillId="0" borderId="0" xfId="8" applyFont="1" applyFill="1" applyBorder="1" applyAlignment="1">
      <alignment horizontal="center" vertical="center" wrapText="1"/>
    </xf>
    <xf numFmtId="0" fontId="21" fillId="0" borderId="2" xfId="8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8" applyFont="1" applyFill="1" applyBorder="1" applyAlignment="1">
      <alignment horizontal="left" vertical="center" wrapText="1"/>
    </xf>
    <xf numFmtId="0" fontId="11" fillId="0" borderId="12" xfId="8" applyFont="1" applyFill="1" applyBorder="1" applyAlignment="1">
      <alignment horizontal="left" vertical="center" wrapText="1"/>
    </xf>
    <xf numFmtId="0" fontId="11" fillId="0" borderId="7" xfId="8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2" xfId="8" applyFont="1" applyFill="1" applyBorder="1" applyAlignment="1">
      <alignment horizontal="center"/>
    </xf>
    <xf numFmtId="0" fontId="70" fillId="0" borderId="2" xfId="8" applyFont="1" applyFill="1" applyBorder="1" applyAlignment="1">
      <alignment horizontal="center" vertical="center" wrapText="1"/>
    </xf>
    <xf numFmtId="0" fontId="11" fillId="0" borderId="4" xfId="8" applyFont="1" applyFill="1" applyBorder="1" applyAlignment="1">
      <alignment horizontal="center" vertical="center" wrapText="1"/>
    </xf>
    <xf numFmtId="0" fontId="11" fillId="0" borderId="6" xfId="8" applyFont="1" applyFill="1" applyBorder="1" applyAlignment="1">
      <alignment horizontal="center" vertical="center" wrapText="1"/>
    </xf>
    <xf numFmtId="0" fontId="11" fillId="0" borderId="11" xfId="8" applyFont="1" applyFill="1" applyBorder="1" applyAlignment="1">
      <alignment horizontal="left" vertical="center" wrapText="1"/>
    </xf>
    <xf numFmtId="0" fontId="11" fillId="0" borderId="9" xfId="8" applyFont="1" applyFill="1" applyBorder="1" applyAlignment="1">
      <alignment horizontal="left" vertical="center" wrapText="1"/>
    </xf>
    <xf numFmtId="0" fontId="11" fillId="0" borderId="8" xfId="8" applyFont="1" applyFill="1" applyBorder="1" applyAlignment="1">
      <alignment horizontal="left" vertical="center" wrapText="1"/>
    </xf>
    <xf numFmtId="49" fontId="21" fillId="0" borderId="1" xfId="8" applyNumberFormat="1" applyFont="1" applyFill="1" applyBorder="1" applyAlignment="1">
      <alignment horizontal="left" vertical="center" wrapText="1"/>
    </xf>
    <xf numFmtId="0" fontId="13" fillId="0" borderId="2" xfId="8" applyFont="1" applyFill="1" applyBorder="1" applyAlignment="1">
      <alignment vertical="center" wrapText="1"/>
    </xf>
    <xf numFmtId="49" fontId="11" fillId="0" borderId="2" xfId="8" applyNumberFormat="1" applyFont="1" applyFill="1" applyBorder="1" applyAlignment="1">
      <alignment horizontal="left" vertical="center" wrapText="1"/>
    </xf>
    <xf numFmtId="0" fontId="21" fillId="0" borderId="4" xfId="8" applyFont="1" applyFill="1" applyBorder="1" applyAlignment="1">
      <alignment horizontal="center" vertical="center" wrapText="1"/>
    </xf>
    <xf numFmtId="0" fontId="21" fillId="0" borderId="6" xfId="8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wrapText="1"/>
    </xf>
    <xf numFmtId="0" fontId="68" fillId="0" borderId="0" xfId="8" applyFont="1" applyBorder="1" applyAlignment="1">
      <alignment horizontal="center" vertical="center"/>
    </xf>
    <xf numFmtId="0" fontId="5" fillId="0" borderId="0" xfId="8" applyFont="1" applyBorder="1" applyAlignment="1">
      <alignment horizontal="right" vertical="center" wrapText="1"/>
    </xf>
    <xf numFmtId="0" fontId="5" fillId="0" borderId="0" xfId="8" applyBorder="1" applyAlignment="1">
      <alignment horizontal="right" vertical="center" wrapText="1"/>
    </xf>
    <xf numFmtId="0" fontId="65" fillId="0" borderId="0" xfId="0" applyFont="1" applyBorder="1" applyAlignment="1">
      <alignment horizontal="left" vertical="center" wrapText="1"/>
    </xf>
    <xf numFmtId="0" fontId="39" fillId="0" borderId="0" xfId="8" applyFont="1" applyBorder="1" applyAlignment="1">
      <alignment horizontal="center" vertical="center" wrapText="1"/>
    </xf>
    <xf numFmtId="0" fontId="23" fillId="0" borderId="2" xfId="8" applyFont="1" applyBorder="1" applyAlignment="1">
      <alignment horizontal="left" vertical="top" wrapText="1"/>
    </xf>
    <xf numFmtId="0" fontId="39" fillId="0" borderId="24" xfId="8" applyFont="1" applyFill="1" applyBorder="1" applyAlignment="1">
      <alignment vertical="center" wrapText="1"/>
    </xf>
    <xf numFmtId="0" fontId="39" fillId="0" borderId="25" xfId="8" applyFont="1" applyFill="1" applyBorder="1" applyAlignment="1">
      <alignment vertical="center" wrapText="1"/>
    </xf>
    <xf numFmtId="0" fontId="39" fillId="0" borderId="18" xfId="8" applyFont="1" applyFill="1" applyBorder="1" applyAlignment="1">
      <alignment vertical="center" wrapText="1"/>
    </xf>
    <xf numFmtId="0" fontId="3" fillId="0" borderId="21" xfId="8" applyFont="1" applyBorder="1" applyAlignment="1">
      <alignment horizontal="left" vertical="top" wrapText="1"/>
    </xf>
    <xf numFmtId="0" fontId="3" fillId="0" borderId="23" xfId="8" applyFont="1" applyBorder="1" applyAlignment="1">
      <alignment horizontal="left" vertical="top" wrapText="1"/>
    </xf>
    <xf numFmtId="0" fontId="3" fillId="0" borderId="19" xfId="8" applyFont="1" applyBorder="1" applyAlignment="1">
      <alignment horizontal="left" vertical="top" wrapText="1"/>
    </xf>
    <xf numFmtId="0" fontId="23" fillId="0" borderId="23" xfId="8" applyFont="1" applyBorder="1" applyAlignment="1">
      <alignment horizontal="left" vertical="top" wrapText="1"/>
    </xf>
    <xf numFmtId="0" fontId="3" fillId="0" borderId="21" xfId="8" applyFont="1" applyFill="1" applyBorder="1" applyAlignment="1">
      <alignment horizontal="left" vertical="top" wrapText="1"/>
    </xf>
    <xf numFmtId="0" fontId="3" fillId="0" borderId="23" xfId="8" applyFont="1" applyFill="1" applyBorder="1" applyAlignment="1">
      <alignment horizontal="left" vertical="top" wrapText="1"/>
    </xf>
    <xf numFmtId="0" fontId="3" fillId="0" borderId="19" xfId="8" applyFont="1" applyFill="1" applyBorder="1" applyAlignment="1">
      <alignment horizontal="left" vertical="top" wrapText="1"/>
    </xf>
    <xf numFmtId="0" fontId="23" fillId="0" borderId="21" xfId="8" applyFont="1" applyFill="1" applyBorder="1" applyAlignment="1">
      <alignment vertical="top" wrapText="1"/>
    </xf>
    <xf numFmtId="0" fontId="23" fillId="0" borderId="23" xfId="8" applyFont="1" applyFill="1" applyBorder="1" applyAlignment="1">
      <alignment vertical="top" wrapText="1"/>
    </xf>
    <xf numFmtId="0" fontId="23" fillId="0" borderId="19" xfId="8" applyFont="1" applyFill="1" applyBorder="1" applyAlignment="1">
      <alignment vertical="top" wrapText="1"/>
    </xf>
    <xf numFmtId="0" fontId="23" fillId="0" borderId="21" xfId="8" applyFont="1" applyFill="1" applyBorder="1" applyAlignment="1">
      <alignment horizontal="left" vertical="top" wrapText="1"/>
    </xf>
    <xf numFmtId="0" fontId="23" fillId="0" borderId="23" xfId="8" applyFont="1" applyFill="1" applyBorder="1" applyAlignment="1">
      <alignment horizontal="left" vertical="top" wrapText="1"/>
    </xf>
    <xf numFmtId="0" fontId="5" fillId="0" borderId="23" xfId="8" applyFill="1" applyBorder="1" applyAlignment="1">
      <alignment horizontal="center" vertical="top" wrapText="1"/>
    </xf>
    <xf numFmtId="0" fontId="5" fillId="0" borderId="19" xfId="8" applyFill="1" applyBorder="1" applyAlignment="1">
      <alignment horizontal="center" vertical="top" wrapText="1"/>
    </xf>
    <xf numFmtId="0" fontId="23" fillId="0" borderId="19" xfId="8" applyFont="1" applyFill="1" applyBorder="1" applyAlignment="1">
      <alignment horizontal="left" vertical="top" wrapText="1"/>
    </xf>
    <xf numFmtId="0" fontId="23" fillId="0" borderId="21" xfId="8" applyFont="1" applyBorder="1" applyAlignment="1">
      <alignment vertical="top" wrapText="1"/>
    </xf>
    <xf numFmtId="0" fontId="23" fillId="0" borderId="23" xfId="8" applyFont="1" applyBorder="1" applyAlignment="1">
      <alignment vertical="top" wrapText="1"/>
    </xf>
    <xf numFmtId="0" fontId="23" fillId="0" borderId="19" xfId="8" applyFont="1" applyBorder="1" applyAlignment="1">
      <alignment vertical="top" wrapText="1"/>
    </xf>
    <xf numFmtId="0" fontId="3" fillId="0" borderId="21" xfId="8" applyFont="1" applyBorder="1" applyAlignment="1">
      <alignment horizontal="left" vertical="center" wrapText="1"/>
    </xf>
    <xf numFmtId="0" fontId="3" fillId="0" borderId="23" xfId="8" applyFont="1" applyBorder="1" applyAlignment="1">
      <alignment horizontal="left" vertical="center" wrapText="1"/>
    </xf>
    <xf numFmtId="0" fontId="3" fillId="0" borderId="19" xfId="8" applyFont="1" applyBorder="1" applyAlignment="1">
      <alignment horizontal="left" vertical="center" wrapText="1"/>
    </xf>
    <xf numFmtId="0" fontId="23" fillId="0" borderId="21" xfId="8" applyFont="1" applyBorder="1" applyAlignment="1">
      <alignment horizontal="left" vertical="top" wrapText="1"/>
    </xf>
    <xf numFmtId="0" fontId="23" fillId="0" borderId="19" xfId="8" applyFont="1" applyBorder="1" applyAlignment="1">
      <alignment horizontal="left" vertical="top" wrapText="1"/>
    </xf>
    <xf numFmtId="0" fontId="23" fillId="0" borderId="23" xfId="8" applyFont="1" applyBorder="1" applyAlignment="1">
      <alignment horizontal="left" vertical="center" wrapText="1"/>
    </xf>
    <xf numFmtId="0" fontId="23" fillId="0" borderId="19" xfId="8" applyFont="1" applyBorder="1" applyAlignment="1">
      <alignment horizontal="left" vertical="center" wrapText="1"/>
    </xf>
    <xf numFmtId="0" fontId="5" fillId="0" borderId="0" xfId="8" applyFont="1" applyAlignment="1">
      <alignment horizontal="right" wrapText="1"/>
    </xf>
    <xf numFmtId="0" fontId="5" fillId="0" borderId="0" xfId="8" applyAlignment="1">
      <alignment horizontal="right" wrapText="1"/>
    </xf>
    <xf numFmtId="0" fontId="39" fillId="0" borderId="16" xfId="8" applyFont="1" applyBorder="1" applyAlignment="1">
      <alignment horizontal="center" vertical="center" wrapText="1"/>
    </xf>
    <xf numFmtId="0" fontId="13" fillId="0" borderId="23" xfId="8" applyFont="1" applyFill="1" applyBorder="1" applyAlignment="1">
      <alignment horizontal="left" vertical="top" wrapText="1"/>
    </xf>
    <xf numFmtId="0" fontId="23" fillId="0" borderId="23" xfId="8" applyFont="1" applyFill="1" applyBorder="1" applyAlignment="1">
      <alignment horizontal="left" vertical="center" wrapText="1"/>
    </xf>
    <xf numFmtId="0" fontId="32" fillId="3" borderId="0" xfId="8" applyFont="1" applyFill="1" applyAlignment="1">
      <alignment horizontal="right" vertical="top" wrapText="1"/>
    </xf>
    <xf numFmtId="0" fontId="33" fillId="0" borderId="0" xfId="8" applyFont="1" applyBorder="1" applyAlignment="1">
      <alignment horizontal="center" vertical="center" wrapText="1"/>
    </xf>
    <xf numFmtId="0" fontId="6" fillId="0" borderId="10" xfId="8" applyFont="1" applyFill="1" applyBorder="1" applyAlignment="1">
      <alignment horizontal="center" vertical="center" wrapText="1"/>
    </xf>
    <xf numFmtId="0" fontId="6" fillId="0" borderId="2" xfId="8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1" fillId="0" borderId="0" xfId="8" applyFont="1" applyFill="1" applyAlignment="1">
      <alignment horizontal="right" wrapText="1"/>
    </xf>
    <xf numFmtId="0" fontId="27" fillId="0" borderId="0" xfId="8" applyFont="1" applyFill="1" applyBorder="1" applyAlignment="1">
      <alignment horizontal="center" vertical="center" wrapText="1"/>
    </xf>
    <xf numFmtId="0" fontId="6" fillId="0" borderId="11" xfId="8" applyFont="1" applyFill="1" applyBorder="1" applyAlignment="1">
      <alignment horizontal="center" vertical="center" wrapText="1"/>
    </xf>
    <xf numFmtId="0" fontId="6" fillId="0" borderId="9" xfId="8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0" xfId="3" applyFont="1" applyFill="1" applyAlignment="1">
      <alignment horizontal="right" vertical="center" wrapText="1"/>
    </xf>
    <xf numFmtId="0" fontId="26" fillId="0" borderId="0" xfId="3" applyFont="1" applyFill="1" applyBorder="1" applyAlignment="1">
      <alignment horizontal="center" vertical="center" wrapText="1"/>
    </xf>
    <xf numFmtId="0" fontId="5" fillId="0" borderId="2" xfId="14" applyNumberFormat="1" applyFont="1" applyFill="1" applyBorder="1" applyAlignment="1">
      <alignment horizontal="center" vertical="center" wrapText="1"/>
    </xf>
    <xf numFmtId="3" fontId="5" fillId="0" borderId="3" xfId="11" applyNumberFormat="1" applyFont="1" applyFill="1" applyBorder="1" applyAlignment="1">
      <alignment horizontal="center" vertical="center" wrapText="1"/>
    </xf>
    <xf numFmtId="3" fontId="5" fillId="0" borderId="7" xfId="11" applyNumberFormat="1" applyFont="1" applyFill="1" applyBorder="1" applyAlignment="1">
      <alignment horizontal="center" vertical="center" wrapText="1"/>
    </xf>
    <xf numFmtId="3" fontId="5" fillId="0" borderId="2" xfId="11" applyNumberFormat="1" applyFont="1" applyFill="1" applyBorder="1" applyAlignment="1">
      <alignment horizontal="center" vertical="center" wrapText="1"/>
    </xf>
    <xf numFmtId="2" fontId="5" fillId="0" borderId="2" xfId="11" applyNumberFormat="1" applyFont="1" applyFill="1" applyBorder="1" applyAlignment="1">
      <alignment horizontal="center" vertical="center" wrapText="1"/>
    </xf>
    <xf numFmtId="4" fontId="5" fillId="0" borderId="2" xfId="11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28" fillId="0" borderId="0" xfId="3" applyFont="1" applyFill="1" applyBorder="1" applyAlignment="1">
      <alignment horizontal="center" vertical="center" wrapText="1"/>
    </xf>
    <xf numFmtId="0" fontId="28" fillId="0" borderId="4" xfId="3" applyNumberFormat="1" applyFont="1" applyFill="1" applyBorder="1" applyAlignment="1">
      <alignment horizontal="center" vertical="center" wrapText="1"/>
    </xf>
    <xf numFmtId="0" fontId="28" fillId="0" borderId="5" xfId="3" applyNumberFormat="1" applyFont="1" applyFill="1" applyBorder="1" applyAlignment="1">
      <alignment horizontal="center" vertical="center" wrapText="1"/>
    </xf>
    <xf numFmtId="0" fontId="28" fillId="0" borderId="6" xfId="3" applyNumberFormat="1" applyFont="1" applyFill="1" applyBorder="1" applyAlignment="1">
      <alignment horizontal="center" vertical="center" wrapText="1"/>
    </xf>
    <xf numFmtId="0" fontId="28" fillId="0" borderId="2" xfId="3" applyNumberFormat="1" applyFont="1" applyFill="1" applyBorder="1" applyAlignment="1">
      <alignment horizontal="center" vertical="center" wrapText="1"/>
    </xf>
    <xf numFmtId="0" fontId="28" fillId="0" borderId="4" xfId="3" applyNumberFormat="1" applyFont="1" applyFill="1" applyBorder="1" applyAlignment="1">
      <alignment horizontal="left" vertical="center" wrapText="1"/>
    </xf>
    <xf numFmtId="0" fontId="28" fillId="0" borderId="5" xfId="3" applyNumberFormat="1" applyFont="1" applyFill="1" applyBorder="1" applyAlignment="1">
      <alignment horizontal="left" vertical="center" wrapText="1"/>
    </xf>
    <xf numFmtId="0" fontId="28" fillId="0" borderId="6" xfId="3" applyNumberFormat="1" applyFont="1" applyFill="1" applyBorder="1" applyAlignment="1">
      <alignment horizontal="left" vertical="center" wrapText="1"/>
    </xf>
    <xf numFmtId="3" fontId="28" fillId="0" borderId="2" xfId="3" applyNumberFormat="1" applyFont="1" applyFill="1" applyBorder="1" applyAlignment="1">
      <alignment horizontal="right" vertical="center" wrapText="1"/>
    </xf>
    <xf numFmtId="49" fontId="28" fillId="0" borderId="4" xfId="3" applyNumberFormat="1" applyFont="1" applyFill="1" applyBorder="1" applyAlignment="1">
      <alignment horizontal="left" vertical="center" wrapText="1"/>
    </xf>
    <xf numFmtId="49" fontId="28" fillId="0" borderId="5" xfId="3" applyNumberFormat="1" applyFont="1" applyFill="1" applyBorder="1" applyAlignment="1">
      <alignment horizontal="left" vertical="center" wrapText="1"/>
    </xf>
    <xf numFmtId="49" fontId="28" fillId="0" borderId="6" xfId="3" applyNumberFormat="1" applyFont="1" applyFill="1" applyBorder="1" applyAlignment="1">
      <alignment horizontal="left" vertical="center" wrapText="1"/>
    </xf>
    <xf numFmtId="0" fontId="28" fillId="0" borderId="1" xfId="3" applyFont="1" applyFill="1" applyBorder="1" applyAlignment="1">
      <alignment horizontal="center" vertical="center" wrapText="1"/>
    </xf>
    <xf numFmtId="0" fontId="28" fillId="0" borderId="3" xfId="12" applyFont="1" applyFill="1" applyBorder="1" applyAlignment="1">
      <alignment horizontal="center" vertical="center" wrapText="1"/>
    </xf>
    <xf numFmtId="0" fontId="28" fillId="0" borderId="7" xfId="12" applyFont="1" applyFill="1" applyBorder="1" applyAlignment="1">
      <alignment horizontal="center" vertical="center" wrapText="1"/>
    </xf>
    <xf numFmtId="0" fontId="28" fillId="0" borderId="2" xfId="12" applyFont="1" applyFill="1" applyBorder="1" applyAlignment="1">
      <alignment horizontal="center" vertical="center" wrapText="1"/>
    </xf>
    <xf numFmtId="0" fontId="28" fillId="0" borderId="4" xfId="12" applyFont="1" applyFill="1" applyBorder="1" applyAlignment="1">
      <alignment horizontal="center" vertical="center" wrapText="1"/>
    </xf>
    <xf numFmtId="0" fontId="28" fillId="0" borderId="5" xfId="12" applyFont="1" applyFill="1" applyBorder="1" applyAlignment="1">
      <alignment horizontal="center" vertical="center" wrapText="1"/>
    </xf>
    <xf numFmtId="0" fontId="28" fillId="0" borderId="6" xfId="12" applyFont="1" applyFill="1" applyBorder="1" applyAlignment="1">
      <alignment horizontal="center" vertical="center" wrapText="1"/>
    </xf>
    <xf numFmtId="0" fontId="41" fillId="0" borderId="9" xfId="3" applyFont="1" applyFill="1" applyBorder="1" applyAlignment="1">
      <alignment horizontal="left" vertical="top" wrapText="1"/>
    </xf>
    <xf numFmtId="0" fontId="28" fillId="0" borderId="0" xfId="3" applyFont="1" applyFill="1" applyAlignment="1">
      <alignment horizontal="center" vertical="center" wrapText="1"/>
    </xf>
    <xf numFmtId="166" fontId="28" fillId="0" borderId="2" xfId="3" applyNumberFormat="1" applyFont="1" applyFill="1" applyBorder="1" applyAlignment="1">
      <alignment horizontal="center" vertical="center" wrapText="1"/>
    </xf>
    <xf numFmtId="0" fontId="18" fillId="0" borderId="32" xfId="33" applyFont="1" applyFill="1" applyBorder="1" applyAlignment="1">
      <alignment horizontal="left" vertical="top" wrapText="1"/>
    </xf>
    <xf numFmtId="0" fontId="18" fillId="0" borderId="37" xfId="33" applyFont="1" applyFill="1" applyBorder="1" applyAlignment="1">
      <alignment horizontal="left" vertical="top" wrapText="1"/>
    </xf>
    <xf numFmtId="0" fontId="18" fillId="0" borderId="42" xfId="33" applyFont="1" applyFill="1" applyBorder="1" applyAlignment="1">
      <alignment horizontal="left" vertical="top" wrapText="1"/>
    </xf>
    <xf numFmtId="0" fontId="18" fillId="0" borderId="34" xfId="33" applyFont="1" applyFill="1" applyBorder="1" applyAlignment="1">
      <alignment horizontal="left" vertical="top" wrapText="1"/>
    </xf>
    <xf numFmtId="0" fontId="18" fillId="0" borderId="12" xfId="33" applyFont="1" applyFill="1" applyBorder="1" applyAlignment="1">
      <alignment horizontal="left" vertical="top" wrapText="1"/>
    </xf>
    <xf numFmtId="0" fontId="18" fillId="0" borderId="47" xfId="33" applyFont="1" applyFill="1" applyBorder="1" applyAlignment="1">
      <alignment horizontal="left" vertical="top" wrapText="1"/>
    </xf>
    <xf numFmtId="0" fontId="18" fillId="0" borderId="44" xfId="33" applyFont="1" applyFill="1" applyBorder="1" applyAlignment="1">
      <alignment horizontal="center" vertical="center" wrapText="1"/>
    </xf>
    <xf numFmtId="0" fontId="18" fillId="0" borderId="59" xfId="33" applyFont="1" applyFill="1" applyBorder="1" applyAlignment="1">
      <alignment horizontal="center" vertical="center" wrapText="1"/>
    </xf>
    <xf numFmtId="0" fontId="18" fillId="0" borderId="10" xfId="33" applyFont="1" applyFill="1" applyBorder="1" applyAlignment="1">
      <alignment horizontal="center" vertical="center" wrapText="1"/>
    </xf>
    <xf numFmtId="0" fontId="18" fillId="0" borderId="0" xfId="33" applyFont="1" applyFill="1" applyBorder="1" applyAlignment="1">
      <alignment horizontal="center" vertical="center" wrapText="1"/>
    </xf>
    <xf numFmtId="0" fontId="18" fillId="0" borderId="50" xfId="33" applyFont="1" applyFill="1" applyBorder="1" applyAlignment="1">
      <alignment horizontal="center" vertical="center" wrapText="1"/>
    </xf>
    <xf numFmtId="0" fontId="18" fillId="0" borderId="16" xfId="33" applyFont="1" applyFill="1" applyBorder="1" applyAlignment="1">
      <alignment horizontal="center" vertical="center" wrapText="1"/>
    </xf>
    <xf numFmtId="0" fontId="19" fillId="0" borderId="16" xfId="33" applyFont="1" applyFill="1" applyBorder="1" applyAlignment="1">
      <alignment horizontal="left" vertical="top"/>
    </xf>
    <xf numFmtId="0" fontId="13" fillId="0" borderId="32" xfId="33" applyFont="1" applyFill="1" applyBorder="1" applyAlignment="1">
      <alignment horizontal="center" vertical="top" wrapText="1"/>
    </xf>
    <xf numFmtId="0" fontId="13" fillId="0" borderId="37" xfId="33" applyFont="1" applyFill="1" applyBorder="1" applyAlignment="1">
      <alignment horizontal="center" vertical="top" wrapText="1"/>
    </xf>
    <xf numFmtId="0" fontId="13" fillId="0" borderId="42" xfId="33" applyFont="1" applyFill="1" applyBorder="1" applyAlignment="1">
      <alignment horizontal="center" vertical="top" wrapText="1"/>
    </xf>
    <xf numFmtId="0" fontId="13" fillId="0" borderId="34" xfId="33" applyFont="1" applyFill="1" applyBorder="1" applyAlignment="1">
      <alignment horizontal="left" vertical="top" wrapText="1"/>
    </xf>
    <xf numFmtId="0" fontId="13" fillId="0" borderId="12" xfId="33" applyFont="1" applyFill="1" applyBorder="1" applyAlignment="1">
      <alignment horizontal="left" vertical="top" wrapText="1"/>
    </xf>
    <xf numFmtId="0" fontId="13" fillId="0" borderId="47" xfId="33" applyFont="1" applyFill="1" applyBorder="1" applyAlignment="1">
      <alignment horizontal="left" vertical="top" wrapText="1"/>
    </xf>
    <xf numFmtId="0" fontId="13" fillId="0" borderId="44" xfId="33" applyFont="1" applyFill="1" applyBorder="1" applyAlignment="1">
      <alignment horizontal="center" vertical="center" wrapText="1"/>
    </xf>
    <xf numFmtId="0" fontId="13" fillId="0" borderId="58" xfId="33" applyFont="1" applyFill="1" applyBorder="1" applyAlignment="1">
      <alignment horizontal="center" vertical="center" wrapText="1"/>
    </xf>
    <xf numFmtId="0" fontId="13" fillId="0" borderId="10" xfId="33" applyFont="1" applyFill="1" applyBorder="1" applyAlignment="1">
      <alignment horizontal="center" vertical="center" wrapText="1"/>
    </xf>
    <xf numFmtId="0" fontId="13" fillId="0" borderId="45" xfId="33" applyFont="1" applyFill="1" applyBorder="1" applyAlignment="1">
      <alignment horizontal="center" vertical="center" wrapText="1"/>
    </xf>
    <xf numFmtId="0" fontId="13" fillId="0" borderId="50" xfId="33" applyFont="1" applyFill="1" applyBorder="1" applyAlignment="1">
      <alignment horizontal="center" vertical="center" wrapText="1"/>
    </xf>
    <xf numFmtId="0" fontId="13" fillId="0" borderId="68" xfId="33" applyFont="1" applyFill="1" applyBorder="1" applyAlignment="1">
      <alignment horizontal="center" vertical="center" wrapText="1"/>
    </xf>
    <xf numFmtId="0" fontId="19" fillId="0" borderId="32" xfId="33" applyFont="1" applyFill="1" applyBorder="1" applyAlignment="1">
      <alignment horizontal="center" vertical="top" wrapText="1"/>
    </xf>
    <xf numFmtId="0" fontId="19" fillId="0" borderId="37" xfId="33" applyFont="1" applyFill="1" applyBorder="1" applyAlignment="1">
      <alignment horizontal="center" vertical="top" wrapText="1"/>
    </xf>
    <xf numFmtId="0" fontId="19" fillId="0" borderId="42" xfId="33" applyFont="1" applyFill="1" applyBorder="1" applyAlignment="1">
      <alignment horizontal="center" vertical="top" wrapText="1"/>
    </xf>
    <xf numFmtId="49" fontId="13" fillId="0" borderId="3" xfId="33" applyNumberFormat="1" applyFont="1" applyFill="1" applyBorder="1" applyAlignment="1">
      <alignment horizontal="center" vertical="top" wrapText="1"/>
    </xf>
    <xf numFmtId="49" fontId="13" fillId="0" borderId="7" xfId="33" applyNumberFormat="1" applyFont="1" applyFill="1" applyBorder="1" applyAlignment="1">
      <alignment horizontal="center" vertical="top" wrapText="1"/>
    </xf>
    <xf numFmtId="0" fontId="13" fillId="0" borderId="3" xfId="33" applyFont="1" applyFill="1" applyBorder="1" applyAlignment="1">
      <alignment horizontal="left" vertical="top" wrapText="1"/>
    </xf>
    <xf numFmtId="0" fontId="13" fillId="0" borderId="7" xfId="33" applyFont="1" applyFill="1" applyBorder="1" applyAlignment="1">
      <alignment horizontal="left" vertical="top" wrapText="1"/>
    </xf>
    <xf numFmtId="0" fontId="19" fillId="0" borderId="16" xfId="33" applyFont="1" applyFill="1" applyBorder="1" applyAlignment="1">
      <alignment horizontal="left" vertical="center"/>
    </xf>
    <xf numFmtId="0" fontId="18" fillId="0" borderId="32" xfId="33" applyFont="1" applyFill="1" applyBorder="1" applyAlignment="1">
      <alignment horizontal="left" vertical="center" wrapText="1"/>
    </xf>
    <xf numFmtId="0" fontId="18" fillId="0" borderId="42" xfId="33" applyFont="1" applyFill="1" applyBorder="1" applyAlignment="1">
      <alignment horizontal="left" vertical="center" wrapText="1"/>
    </xf>
    <xf numFmtId="0" fontId="18" fillId="0" borderId="34" xfId="33" applyFont="1" applyFill="1" applyBorder="1" applyAlignment="1">
      <alignment horizontal="left" vertical="center" wrapText="1"/>
    </xf>
    <xf numFmtId="0" fontId="18" fillId="0" borderId="47" xfId="33" applyFont="1" applyFill="1" applyBorder="1" applyAlignment="1">
      <alignment horizontal="left" vertical="center" wrapText="1"/>
    </xf>
    <xf numFmtId="0" fontId="18" fillId="0" borderId="58" xfId="33" applyFont="1" applyFill="1" applyBorder="1" applyAlignment="1">
      <alignment horizontal="center" vertical="center" wrapText="1"/>
    </xf>
    <xf numFmtId="0" fontId="18" fillId="0" borderId="68" xfId="33" applyFont="1" applyFill="1" applyBorder="1" applyAlignment="1">
      <alignment horizontal="center" vertical="center" wrapText="1"/>
    </xf>
    <xf numFmtId="49" fontId="13" fillId="0" borderId="3" xfId="33" applyNumberFormat="1" applyFont="1" applyFill="1" applyBorder="1" applyAlignment="1">
      <alignment horizontal="left" vertical="top" wrapText="1"/>
    </xf>
    <xf numFmtId="49" fontId="13" fillId="0" borderId="7" xfId="33" applyNumberFormat="1" applyFont="1" applyFill="1" applyBorder="1" applyAlignment="1">
      <alignment horizontal="left" vertical="top" wrapText="1"/>
    </xf>
    <xf numFmtId="49" fontId="13" fillId="0" borderId="12" xfId="33" applyNumberFormat="1" applyFont="1" applyFill="1" applyBorder="1" applyAlignment="1">
      <alignment horizontal="left" vertical="top" wrapText="1"/>
    </xf>
    <xf numFmtId="49" fontId="13" fillId="0" borderId="2" xfId="33" applyNumberFormat="1" applyFont="1" applyFill="1" applyBorder="1" applyAlignment="1">
      <alignment horizontal="left" vertical="top" wrapText="1"/>
    </xf>
    <xf numFmtId="0" fontId="13" fillId="0" borderId="2" xfId="33" applyFont="1" applyFill="1" applyBorder="1" applyAlignment="1">
      <alignment horizontal="left" vertical="top" wrapText="1"/>
    </xf>
    <xf numFmtId="0" fontId="19" fillId="0" borderId="50" xfId="33" applyFont="1" applyFill="1" applyBorder="1" applyAlignment="1">
      <alignment horizontal="left" vertical="top"/>
    </xf>
    <xf numFmtId="49" fontId="13" fillId="0" borderId="34" xfId="33" applyNumberFormat="1" applyFont="1" applyFill="1" applyBorder="1" applyAlignment="1">
      <alignment horizontal="left" vertical="top"/>
    </xf>
    <xf numFmtId="49" fontId="13" fillId="0" borderId="12" xfId="33" applyNumberFormat="1" applyFont="1" applyFill="1" applyBorder="1" applyAlignment="1">
      <alignment horizontal="left" vertical="top"/>
    </xf>
    <xf numFmtId="49" fontId="13" fillId="0" borderId="47" xfId="33" applyNumberFormat="1" applyFont="1" applyFill="1" applyBorder="1" applyAlignment="1">
      <alignment horizontal="left" vertical="top"/>
    </xf>
    <xf numFmtId="0" fontId="13" fillId="0" borderId="34" xfId="33" applyFont="1" applyFill="1" applyBorder="1" applyAlignment="1">
      <alignment horizontal="left" vertical="top"/>
    </xf>
    <xf numFmtId="0" fontId="13" fillId="0" borderId="7" xfId="33" applyFont="1" applyFill="1" applyBorder="1" applyAlignment="1">
      <alignment horizontal="left" vertical="top"/>
    </xf>
    <xf numFmtId="0" fontId="13" fillId="0" borderId="3" xfId="33" applyFont="1" applyFill="1" applyBorder="1" applyAlignment="1">
      <alignment horizontal="left" vertical="top"/>
    </xf>
    <xf numFmtId="0" fontId="13" fillId="0" borderId="12" xfId="33" applyFont="1" applyFill="1" applyBorder="1" applyAlignment="1">
      <alignment horizontal="left" vertical="top"/>
    </xf>
    <xf numFmtId="0" fontId="19" fillId="0" borderId="32" xfId="33" applyFont="1" applyFill="1" applyBorder="1" applyAlignment="1">
      <alignment horizontal="left" vertical="top" wrapText="1"/>
    </xf>
    <xf numFmtId="0" fontId="19" fillId="0" borderId="37" xfId="33" applyFont="1" applyFill="1" applyBorder="1" applyAlignment="1">
      <alignment horizontal="left" vertical="top" wrapText="1"/>
    </xf>
    <xf numFmtId="0" fontId="19" fillId="0" borderId="42" xfId="33" applyFont="1" applyFill="1" applyBorder="1" applyAlignment="1">
      <alignment horizontal="left" vertical="top" wrapText="1"/>
    </xf>
    <xf numFmtId="0" fontId="13" fillId="0" borderId="44" xfId="33" applyFont="1" applyFill="1" applyBorder="1" applyAlignment="1">
      <alignment horizontal="left" vertical="top" wrapText="1"/>
    </xf>
    <xf numFmtId="0" fontId="13" fillId="0" borderId="10" xfId="33" applyFont="1" applyFill="1" applyBorder="1" applyAlignment="1">
      <alignment horizontal="left" vertical="top" wrapText="1"/>
    </xf>
    <xf numFmtId="0" fontId="13" fillId="0" borderId="50" xfId="33" applyFont="1" applyFill="1" applyBorder="1" applyAlignment="1">
      <alignment horizontal="left" vertical="top" wrapText="1"/>
    </xf>
    <xf numFmtId="0" fontId="13" fillId="0" borderId="33" xfId="33" applyFont="1" applyFill="1" applyBorder="1" applyAlignment="1">
      <alignment horizontal="left" vertical="top" wrapText="1"/>
    </xf>
    <xf numFmtId="0" fontId="13" fillId="0" borderId="38" xfId="33" applyFont="1" applyFill="1" applyBorder="1" applyAlignment="1">
      <alignment horizontal="left" vertical="top" wrapText="1"/>
    </xf>
    <xf numFmtId="0" fontId="13" fillId="0" borderId="43" xfId="33" applyFont="1" applyFill="1" applyBorder="1" applyAlignment="1">
      <alignment horizontal="left" vertical="top" wrapText="1"/>
    </xf>
    <xf numFmtId="0" fontId="13" fillId="0" borderId="56" xfId="33" applyFont="1" applyFill="1" applyBorder="1" applyAlignment="1">
      <alignment horizontal="left" vertical="top"/>
    </xf>
    <xf numFmtId="0" fontId="13" fillId="0" borderId="26" xfId="33" applyFont="1" applyFill="1" applyBorder="1" applyAlignment="1">
      <alignment horizontal="left" vertical="top"/>
    </xf>
    <xf numFmtId="0" fontId="13" fillId="0" borderId="57" xfId="33" applyFont="1" applyFill="1" applyBorder="1" applyAlignment="1">
      <alignment horizontal="left" vertical="top"/>
    </xf>
    <xf numFmtId="0" fontId="13" fillId="0" borderId="53" xfId="33" applyFont="1" applyFill="1" applyBorder="1" applyAlignment="1">
      <alignment horizontal="left" vertical="top"/>
    </xf>
    <xf numFmtId="0" fontId="13" fillId="0" borderId="37" xfId="33" applyFont="1" applyFill="1" applyBorder="1" applyAlignment="1">
      <alignment horizontal="left" vertical="top"/>
    </xf>
    <xf numFmtId="49" fontId="13" fillId="0" borderId="53" xfId="33" applyNumberFormat="1" applyFont="1" applyFill="1" applyBorder="1" applyAlignment="1">
      <alignment horizontal="left" vertical="top" wrapText="1"/>
    </xf>
    <xf numFmtId="49" fontId="13" fillId="0" borderId="37" xfId="33" applyNumberFormat="1" applyFont="1" applyFill="1" applyBorder="1" applyAlignment="1">
      <alignment horizontal="left" vertical="top" wrapText="1"/>
    </xf>
    <xf numFmtId="0" fontId="13" fillId="0" borderId="54" xfId="33" applyFont="1" applyFill="1" applyBorder="1" applyAlignment="1">
      <alignment horizontal="left" vertical="top"/>
    </xf>
    <xf numFmtId="0" fontId="13" fillId="0" borderId="62" xfId="33" applyFont="1" applyFill="1" applyBorder="1" applyAlignment="1">
      <alignment horizontal="left" vertical="top"/>
    </xf>
    <xf numFmtId="49" fontId="13" fillId="0" borderId="53" xfId="33" applyNumberFormat="1" applyFont="1" applyFill="1" applyBorder="1" applyAlignment="1">
      <alignment horizontal="left" vertical="top"/>
    </xf>
    <xf numFmtId="49" fontId="13" fillId="0" borderId="37" xfId="33" applyNumberFormat="1" applyFont="1" applyFill="1" applyBorder="1" applyAlignment="1">
      <alignment horizontal="left" vertical="top"/>
    </xf>
    <xf numFmtId="0" fontId="11" fillId="0" borderId="0" xfId="33" applyFont="1" applyFill="1" applyBorder="1" applyAlignment="1">
      <alignment horizontal="right" vertical="center" wrapText="1"/>
    </xf>
    <xf numFmtId="0" fontId="52" fillId="0" borderId="0" xfId="33" applyFont="1" applyFill="1" applyBorder="1" applyAlignment="1">
      <alignment horizontal="center" vertical="center" wrapText="1"/>
    </xf>
    <xf numFmtId="0" fontId="19" fillId="0" borderId="1" xfId="33" applyFont="1" applyFill="1" applyBorder="1" applyAlignment="1">
      <alignment horizontal="left" vertical="center"/>
    </xf>
    <xf numFmtId="0" fontId="19" fillId="0" borderId="16" xfId="33" applyFont="1" applyFill="1" applyBorder="1" applyAlignment="1">
      <alignment horizontal="center" vertical="top" wrapText="1"/>
    </xf>
    <xf numFmtId="0" fontId="13" fillId="0" borderId="32" xfId="33" applyFont="1" applyFill="1" applyBorder="1" applyAlignment="1">
      <alignment horizontal="left" vertical="top" wrapText="1"/>
    </xf>
    <xf numFmtId="0" fontId="13" fillId="0" borderId="37" xfId="33" applyFont="1" applyFill="1" applyBorder="1" applyAlignment="1">
      <alignment horizontal="left" vertical="top" wrapText="1"/>
    </xf>
    <xf numFmtId="49" fontId="13" fillId="0" borderId="32" xfId="33" applyNumberFormat="1" applyFont="1" applyFill="1" applyBorder="1" applyAlignment="1">
      <alignment horizontal="left" vertical="top" wrapText="1"/>
    </xf>
    <xf numFmtId="1" fontId="19" fillId="0" borderId="32" xfId="33" applyNumberFormat="1" applyFont="1" applyFill="1" applyBorder="1" applyAlignment="1">
      <alignment horizontal="center" vertical="top" wrapText="1"/>
    </xf>
    <xf numFmtId="1" fontId="19" fillId="0" borderId="37" xfId="33" applyNumberFormat="1" applyFont="1" applyFill="1" applyBorder="1" applyAlignment="1">
      <alignment horizontal="center" vertical="top" wrapText="1"/>
    </xf>
    <xf numFmtId="1" fontId="19" fillId="0" borderId="42" xfId="33" applyNumberFormat="1" applyFont="1" applyFill="1" applyBorder="1" applyAlignment="1">
      <alignment horizontal="center" vertical="top" wrapText="1"/>
    </xf>
    <xf numFmtId="0" fontId="13" fillId="0" borderId="33" xfId="33" applyNumberFormat="1" applyFont="1" applyFill="1" applyBorder="1" applyAlignment="1">
      <alignment horizontal="left" vertical="top" wrapText="1"/>
    </xf>
    <xf numFmtId="0" fontId="13" fillId="0" borderId="38" xfId="33" applyNumberFormat="1" applyFont="1" applyFill="1" applyBorder="1" applyAlignment="1">
      <alignment horizontal="left" vertical="top" wrapText="1"/>
    </xf>
    <xf numFmtId="0" fontId="13" fillId="0" borderId="43" xfId="33" applyNumberFormat="1" applyFont="1" applyFill="1" applyBorder="1" applyAlignment="1">
      <alignment horizontal="left" vertical="top" wrapText="1"/>
    </xf>
    <xf numFmtId="49" fontId="13" fillId="0" borderId="54" xfId="33" applyNumberFormat="1" applyFont="1" applyFill="1" applyBorder="1" applyAlignment="1">
      <alignment horizontal="left" vertical="top"/>
    </xf>
    <xf numFmtId="0" fontId="27" fillId="0" borderId="1" xfId="3" applyNumberFormat="1" applyFont="1" applyFill="1" applyBorder="1" applyAlignment="1">
      <alignment horizontal="center" vertical="center" wrapText="1"/>
    </xf>
    <xf numFmtId="0" fontId="31" fillId="0" borderId="4" xfId="11" applyFont="1" applyFill="1" applyBorder="1" applyAlignment="1">
      <alignment horizontal="center" vertical="center" wrapText="1"/>
    </xf>
    <xf numFmtId="0" fontId="31" fillId="0" borderId="5" xfId="11" applyFont="1" applyFill="1" applyBorder="1" applyAlignment="1">
      <alignment horizontal="center" vertical="center" wrapText="1"/>
    </xf>
    <xf numFmtId="49" fontId="26" fillId="0" borderId="2" xfId="3" applyNumberFormat="1" applyFont="1" applyFill="1" applyBorder="1" applyAlignment="1">
      <alignment horizontal="center" vertical="center" wrapText="1"/>
    </xf>
    <xf numFmtId="0" fontId="28" fillId="0" borderId="1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45" fillId="0" borderId="2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0" fontId="12" fillId="0" borderId="1" xfId="3" applyNumberFormat="1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0" xfId="3" applyFont="1" applyFill="1" applyBorder="1" applyAlignment="1">
      <alignment horizontal="center" vertical="center" wrapText="1"/>
    </xf>
    <xf numFmtId="0" fontId="30" fillId="0" borderId="0" xfId="3" applyFont="1" applyFill="1" applyAlignment="1">
      <alignment horizontal="right" vertical="center" wrapText="1"/>
    </xf>
    <xf numFmtId="0" fontId="27" fillId="0" borderId="1" xfId="3" applyFont="1" applyFill="1" applyBorder="1" applyAlignment="1">
      <alignment horizontal="center" vertical="center" wrapText="1"/>
    </xf>
    <xf numFmtId="0" fontId="31" fillId="0" borderId="4" xfId="3" applyFont="1" applyFill="1" applyBorder="1" applyAlignment="1">
      <alignment horizontal="center" vertical="center" wrapText="1"/>
    </xf>
    <xf numFmtId="0" fontId="31" fillId="0" borderId="5" xfId="3" applyFont="1" applyFill="1" applyBorder="1" applyAlignment="1">
      <alignment horizontal="center" vertical="center" wrapText="1"/>
    </xf>
    <xf numFmtId="0" fontId="31" fillId="0" borderId="6" xfId="3" applyFont="1" applyFill="1" applyBorder="1" applyAlignment="1">
      <alignment horizontal="center" vertical="center" wrapText="1"/>
    </xf>
    <xf numFmtId="0" fontId="31" fillId="0" borderId="11" xfId="3" applyFont="1" applyFill="1" applyBorder="1" applyAlignment="1">
      <alignment horizontal="center" vertical="center" wrapText="1"/>
    </xf>
    <xf numFmtId="0" fontId="31" fillId="0" borderId="9" xfId="3" applyFont="1" applyFill="1" applyBorder="1" applyAlignment="1">
      <alignment horizontal="center" vertical="center" wrapText="1"/>
    </xf>
    <xf numFmtId="0" fontId="28" fillId="0" borderId="0" xfId="3" applyFont="1" applyFill="1" applyAlignment="1">
      <alignment horizontal="right" vertical="center" wrapText="1"/>
    </xf>
    <xf numFmtId="0" fontId="28" fillId="0" borderId="1" xfId="3" applyFont="1" applyFill="1" applyBorder="1" applyAlignment="1">
      <alignment horizontal="left" vertical="center" wrapText="1"/>
    </xf>
    <xf numFmtId="0" fontId="28" fillId="0" borderId="0" xfId="3" applyFont="1" applyFill="1" applyBorder="1" applyAlignment="1">
      <alignment horizontal="left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left" vertical="center" wrapText="1"/>
    </xf>
    <xf numFmtId="0" fontId="11" fillId="0" borderId="6" xfId="3" applyFont="1" applyFill="1" applyBorder="1" applyAlignment="1">
      <alignment horizontal="left" vertical="center" wrapText="1"/>
    </xf>
    <xf numFmtId="0" fontId="11" fillId="0" borderId="0" xfId="3" applyFont="1" applyFill="1" applyAlignment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/>
    </xf>
    <xf numFmtId="0" fontId="11" fillId="0" borderId="12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171" fontId="11" fillId="0" borderId="12" xfId="3" applyNumberFormat="1" applyFont="1" applyFill="1" applyBorder="1" applyAlignment="1">
      <alignment horizontal="center" vertical="center" wrapText="1"/>
    </xf>
    <xf numFmtId="171" fontId="11" fillId="0" borderId="7" xfId="3" applyNumberFormat="1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left" vertical="center" wrapText="1"/>
    </xf>
    <xf numFmtId="0" fontId="11" fillId="0" borderId="2" xfId="3" applyFont="1" applyFill="1" applyBorder="1" applyAlignment="1">
      <alignment horizontal="center" vertical="center" wrapText="1"/>
    </xf>
    <xf numFmtId="171" fontId="11" fillId="0" borderId="2" xfId="3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1" applyFont="1" applyFill="1" applyAlignment="1">
      <alignment horizontal="right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textRotation="90" wrapText="1"/>
    </xf>
    <xf numFmtId="49" fontId="4" fillId="0" borderId="7" xfId="1" applyNumberFormat="1" applyFont="1" applyFill="1" applyBorder="1" applyAlignment="1">
      <alignment horizontal="center" vertical="center" textRotation="90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</cellXfs>
  <cellStyles count="35">
    <cellStyle name="Excel Built-in Normal" xfId="23"/>
    <cellStyle name="Гиперссылка" xfId="6" builtinId="8"/>
    <cellStyle name="Обычный" xfId="0" builtinId="0"/>
    <cellStyle name="Обычный 10" xfId="9"/>
    <cellStyle name="Обычный 11" xfId="34"/>
    <cellStyle name="Обычный 16" xfId="8"/>
    <cellStyle name="Обычный 17" xfId="28"/>
    <cellStyle name="Обычный 2" xfId="12"/>
    <cellStyle name="Обычный 2 2" xfId="33"/>
    <cellStyle name="Обычный 2 2 2" xfId="3"/>
    <cellStyle name="Обычный 2 3" xfId="2"/>
    <cellStyle name="Обычный 2 4" xfId="13"/>
    <cellStyle name="Обычный 20" xfId="29"/>
    <cellStyle name="Обычный 22" xfId="30"/>
    <cellStyle name="Обычный 24" xfId="31"/>
    <cellStyle name="Обычный 3" xfId="11"/>
    <cellStyle name="Обычный 4" xfId="17"/>
    <cellStyle name="Обычный 4 2" xfId="24"/>
    <cellStyle name="Обычный 5" xfId="26"/>
    <cellStyle name="Обычный 6" xfId="25"/>
    <cellStyle name="Обычный 7" xfId="10"/>
    <cellStyle name="Обычный 7 2" xfId="19"/>
    <cellStyle name="Обычный 8" xfId="27"/>
    <cellStyle name="Обычный 9" xfId="18"/>
    <cellStyle name="Обычный_Доход по леч.диагност.услугам" xfId="20"/>
    <cellStyle name="Обычный_копия с профполкой" xfId="22"/>
    <cellStyle name="Обычный_Лист1" xfId="1"/>
    <cellStyle name="Обычный_Лист1 2" xfId="14"/>
    <cellStyle name="Обычный_Лист1 2 2" xfId="5"/>
    <cellStyle name="Обычный_Лист3" xfId="15"/>
    <cellStyle name="Обычный_новые тарифы" xfId="32"/>
    <cellStyle name="Обычный_пр1" xfId="4"/>
    <cellStyle name="Финансовый" xfId="7" builtinId="3"/>
    <cellStyle name="Финансовый 2" xfId="21"/>
    <cellStyle name="Финансовый 2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w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18" Type="http://schemas.openxmlformats.org/officeDocument/2006/relationships/image" Target="../media/image18.wmf"/><Relationship Id="rId26" Type="http://schemas.openxmlformats.org/officeDocument/2006/relationships/image" Target="../media/image26.wmf"/><Relationship Id="rId3" Type="http://schemas.openxmlformats.org/officeDocument/2006/relationships/image" Target="../media/image3.wmf"/><Relationship Id="rId21" Type="http://schemas.openxmlformats.org/officeDocument/2006/relationships/image" Target="../media/image21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17" Type="http://schemas.openxmlformats.org/officeDocument/2006/relationships/image" Target="../media/image17.wmf"/><Relationship Id="rId25" Type="http://schemas.openxmlformats.org/officeDocument/2006/relationships/image" Target="../media/image25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20" Type="http://schemas.openxmlformats.org/officeDocument/2006/relationships/image" Target="../media/image20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24" Type="http://schemas.openxmlformats.org/officeDocument/2006/relationships/image" Target="../media/image24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23" Type="http://schemas.openxmlformats.org/officeDocument/2006/relationships/image" Target="../media/image23.wmf"/><Relationship Id="rId10" Type="http://schemas.openxmlformats.org/officeDocument/2006/relationships/image" Target="../media/image10.wmf"/><Relationship Id="rId19" Type="http://schemas.openxmlformats.org/officeDocument/2006/relationships/image" Target="../media/image19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Relationship Id="rId22" Type="http://schemas.openxmlformats.org/officeDocument/2006/relationships/image" Target="../media/image22.wmf"/><Relationship Id="rId27" Type="http://schemas.openxmlformats.org/officeDocument/2006/relationships/image" Target="../media/image27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73266</xdr:colOff>
      <xdr:row>5</xdr:row>
      <xdr:rowOff>50057</xdr:rowOff>
    </xdr:from>
    <xdr:ext cx="1517409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321166" y="1926482"/>
              <a:ext cx="151740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i="1" baseline="-25000">
                        <a:latin typeface="Cambria Math" panose="02040503050406030204" pitchFamily="18" charset="0"/>
                      </a:rPr>
                      <m:t>обр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Офакт</m:t>
                        </m:r>
                        <m:r>
                          <a:rPr lang="ru-RU" sz="1400" b="0" i="1" baseline="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Оплан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321166" y="1926482"/>
              <a:ext cx="151740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i="0" baseline="-25000">
                  <a:latin typeface="Cambria Math" panose="02040503050406030204" pitchFamily="18" charset="0"/>
                </a:rPr>
                <a:t>обр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Офакт</a:t>
              </a:r>
              <a:r>
                <a:rPr lang="ru-RU" sz="1400" b="0" i="0" baseline="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Оплан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44691</xdr:colOff>
      <xdr:row>6</xdr:row>
      <xdr:rowOff>50057</xdr:rowOff>
    </xdr:from>
    <xdr:ext cx="1526934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2292591" y="4402982"/>
              <a:ext cx="1526934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пос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Пфакт</m:t>
                        </m:r>
                        <m:r>
                          <a:rPr lang="ru-RU" sz="1400" b="0" i="1" baseline="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Пп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2292591" y="4402982"/>
              <a:ext cx="1526934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пос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Пфакт</a:t>
              </a:r>
              <a:r>
                <a:rPr lang="ru-RU" sz="1400" b="0" i="0" baseline="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Пп</a:t>
              </a:r>
              <a:r>
                <a:rPr lang="ru-RU" sz="1400" i="0" baseline="-25000">
                  <a:latin typeface="Cambria Math" panose="02040503050406030204" pitchFamily="18" charset="0"/>
                </a:rPr>
                <a:t>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63741</xdr:colOff>
      <xdr:row>7</xdr:row>
      <xdr:rowOff>40532</xdr:rowOff>
    </xdr:from>
    <xdr:ext cx="1545984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311641" y="6822332"/>
              <a:ext cx="1545984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Косл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Косл</m:t>
                        </m:r>
                        <m:r>
                          <a:rPr lang="ru-RU" sz="1400" b="0" i="1" baseline="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Кнеосл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311641" y="6822332"/>
              <a:ext cx="1545984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Косл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Косл</a:t>
              </a:r>
              <a:r>
                <a:rPr lang="ru-RU" sz="1400" b="0" i="0" baseline="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Кнеосл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44691</xdr:colOff>
      <xdr:row>8</xdr:row>
      <xdr:rowOff>50057</xdr:rowOff>
    </xdr:from>
    <xdr:ext cx="1641234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292591" y="9308357"/>
              <a:ext cx="1641234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пломб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пломб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удал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292591" y="9308357"/>
              <a:ext cx="1641234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пломб</a:t>
              </a:r>
              <a:r>
                <a:rPr lang="en-US" sz="1400" i="0">
                  <a:latin typeface="Cambria Math" panose="02040503050406030204" pitchFamily="18" charset="0"/>
                </a:rPr>
                <a:t>=𝑉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пломб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удал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63741</xdr:colOff>
      <xdr:row>9</xdr:row>
      <xdr:rowOff>40532</xdr:rowOff>
    </xdr:from>
    <xdr:ext cx="1545984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2311641" y="11584832"/>
              <a:ext cx="1545984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заб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повт</m:t>
                        </m:r>
                        <m:r>
                          <a:rPr lang="ru-RU" sz="1400" b="0" i="1" baseline="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Кзаб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2311641" y="11584832"/>
              <a:ext cx="1545984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заб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повт</a:t>
              </a:r>
              <a:r>
                <a:rPr lang="ru-RU" sz="1400" b="0" i="0" baseline="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Кзаб</a:t>
              </a:r>
              <a:endParaRPr lang="ru-RU" sz="14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120891</xdr:colOff>
      <xdr:row>5</xdr:row>
      <xdr:rowOff>40532</xdr:rowOff>
    </xdr:from>
    <xdr:ext cx="1301959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321166" y="15835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i="1" baseline="-25000">
                        <a:latin typeface="Cambria Math" panose="02040503050406030204" pitchFamily="18" charset="0"/>
                      </a:rPr>
                      <m:t>обр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факт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план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321166" y="15835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i="0" baseline="-25000">
                  <a:latin typeface="Cambria Math" panose="02040503050406030204" pitchFamily="18" charset="0"/>
                </a:rPr>
                <a:t>обр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факт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план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101031</xdr:colOff>
      <xdr:row>6</xdr:row>
      <xdr:rowOff>30804</xdr:rowOff>
    </xdr:from>
    <xdr:ext cx="1301959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2301306" y="3859854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12н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12н∗100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3.3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2301306" y="3859854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3.3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107</xdr:colOff>
      <xdr:row>7</xdr:row>
      <xdr:rowOff>31210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200382" y="6146260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роды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200382" y="6146260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роды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1885246</xdr:colOff>
      <xdr:row>8</xdr:row>
      <xdr:rowOff>41747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161471" y="8585672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161471" y="8585672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1905512</xdr:colOff>
      <xdr:row>9</xdr:row>
      <xdr:rowOff>51880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2181737" y="11215180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ЗНО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ЗНОр∗100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2181737" y="11215180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ЗНОр∗100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1875520</xdr:colOff>
      <xdr:row>10</xdr:row>
      <xdr:rowOff>42153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2151745" y="13653378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ДНв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ДНв∗100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ПНв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151745" y="13653378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ПНв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1845526</xdr:colOff>
      <xdr:row>11</xdr:row>
      <xdr:rowOff>52692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2121751" y="16473792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2121751" y="16473792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120891</xdr:colOff>
      <xdr:row>5</xdr:row>
      <xdr:rowOff>40532</xdr:rowOff>
    </xdr:from>
    <xdr:ext cx="1301959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2321166" y="1593107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i="1" baseline="-25000">
                        <a:latin typeface="Cambria Math" panose="02040503050406030204" pitchFamily="18" charset="0"/>
                      </a:rPr>
                      <m:t>обр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факт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план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2321166" y="1593107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i="0" baseline="-25000">
                  <a:latin typeface="Cambria Math" panose="02040503050406030204" pitchFamily="18" charset="0"/>
                </a:rPr>
                <a:t>обр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факт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план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101031</xdr:colOff>
      <xdr:row>6</xdr:row>
      <xdr:rowOff>30804</xdr:rowOff>
    </xdr:from>
    <xdr:ext cx="1301959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2301306" y="386937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12н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12н∗100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3.3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2301306" y="386937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3.3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107</xdr:colOff>
      <xdr:row>7</xdr:row>
      <xdr:rowOff>31210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2200382" y="615578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роды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2200382" y="615578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роды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1885246</xdr:colOff>
      <xdr:row>8</xdr:row>
      <xdr:rowOff>41747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/>
            <xdr:cNvSpPr txBox="1"/>
          </xdr:nvSpPr>
          <xdr:spPr>
            <a:xfrm>
              <a:off x="2161471" y="859519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2161471" y="859519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1905512</xdr:colOff>
      <xdr:row>9</xdr:row>
      <xdr:rowOff>51880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2181737" y="1122470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ЗНО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ЗНОр∗100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2181737" y="1122470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ЗНОр∗100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1875520</xdr:colOff>
      <xdr:row>10</xdr:row>
      <xdr:rowOff>42153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2151745" y="1366290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ДНв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ДНв∗100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ПНв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2151745" y="1366290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ПНв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1845526</xdr:colOff>
      <xdr:row>11</xdr:row>
      <xdr:rowOff>52692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/>
            <xdr:cNvSpPr txBox="1"/>
          </xdr:nvSpPr>
          <xdr:spPr>
            <a:xfrm>
              <a:off x="2121751" y="1648331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5" name="TextBox 14"/>
            <xdr:cNvSpPr txBox="1"/>
          </xdr:nvSpPr>
          <xdr:spPr>
            <a:xfrm>
              <a:off x="2121751" y="1648331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10</xdr:row>
      <xdr:rowOff>85725</xdr:rowOff>
    </xdr:from>
    <xdr:to>
      <xdr:col>2</xdr:col>
      <xdr:colOff>1240757</xdr:colOff>
      <xdr:row>11</xdr:row>
      <xdr:rowOff>85725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5915025"/>
          <a:ext cx="1155032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12</xdr:row>
          <xdr:rowOff>0</xdr:rowOff>
        </xdr:from>
        <xdr:to>
          <xdr:col>2</xdr:col>
          <xdr:colOff>352425</xdr:colOff>
          <xdr:row>12</xdr:row>
          <xdr:rowOff>314325</xdr:rowOff>
        </xdr:to>
        <xdr:sp macro="" textlink="">
          <xdr:nvSpPr>
            <xdr:cNvPr id="38915" name="Object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</xdr:row>
          <xdr:rowOff>0</xdr:rowOff>
        </xdr:from>
        <xdr:to>
          <xdr:col>2</xdr:col>
          <xdr:colOff>381000</xdr:colOff>
          <xdr:row>13</xdr:row>
          <xdr:rowOff>266700</xdr:rowOff>
        </xdr:to>
        <xdr:sp macro="" textlink="">
          <xdr:nvSpPr>
            <xdr:cNvPr id="38916" name="Object 4" hidden="1">
              <a:extLst>
                <a:ext uri="{63B3BB69-23CF-44E3-9099-C40C66FF867C}">
                  <a14:compatExt spid="_x0000_s389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14</xdr:row>
          <xdr:rowOff>0</xdr:rowOff>
        </xdr:from>
        <xdr:to>
          <xdr:col>2</xdr:col>
          <xdr:colOff>371475</xdr:colOff>
          <xdr:row>14</xdr:row>
          <xdr:rowOff>257175</xdr:rowOff>
        </xdr:to>
        <xdr:sp macro="" textlink="">
          <xdr:nvSpPr>
            <xdr:cNvPr id="38917" name="Object 5" hidden="1">
              <a:extLst>
                <a:ext uri="{63B3BB69-23CF-44E3-9099-C40C66FF867C}">
                  <a14:compatExt spid="_x0000_s389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</xdr:row>
          <xdr:rowOff>0</xdr:rowOff>
        </xdr:from>
        <xdr:to>
          <xdr:col>2</xdr:col>
          <xdr:colOff>1200150</xdr:colOff>
          <xdr:row>15</xdr:row>
          <xdr:rowOff>457200</xdr:rowOff>
        </xdr:to>
        <xdr:sp macro="" textlink="">
          <xdr:nvSpPr>
            <xdr:cNvPr id="38918" name="Object 6" hidden="1">
              <a:extLst>
                <a:ext uri="{63B3BB69-23CF-44E3-9099-C40C66FF867C}">
                  <a14:compatExt spid="_x0000_s389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17</xdr:row>
          <xdr:rowOff>0</xdr:rowOff>
        </xdr:from>
        <xdr:to>
          <xdr:col>2</xdr:col>
          <xdr:colOff>419100</xdr:colOff>
          <xdr:row>17</xdr:row>
          <xdr:rowOff>228600</xdr:rowOff>
        </xdr:to>
        <xdr:sp macro="" textlink="">
          <xdr:nvSpPr>
            <xdr:cNvPr id="38919" name="Object 7" hidden="1">
              <a:extLst>
                <a:ext uri="{63B3BB69-23CF-44E3-9099-C40C66FF867C}">
                  <a14:compatExt spid="_x0000_s389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20</xdr:row>
          <xdr:rowOff>9525</xdr:rowOff>
        </xdr:from>
        <xdr:to>
          <xdr:col>2</xdr:col>
          <xdr:colOff>409575</xdr:colOff>
          <xdr:row>20</xdr:row>
          <xdr:rowOff>200025</xdr:rowOff>
        </xdr:to>
        <xdr:sp macro="" textlink="">
          <xdr:nvSpPr>
            <xdr:cNvPr id="38920" name="Object 8" hidden="1">
              <a:extLst>
                <a:ext uri="{63B3BB69-23CF-44E3-9099-C40C66FF867C}">
                  <a14:compatExt spid="_x0000_s389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18</xdr:row>
          <xdr:rowOff>171450</xdr:rowOff>
        </xdr:from>
        <xdr:to>
          <xdr:col>2</xdr:col>
          <xdr:colOff>504825</xdr:colOff>
          <xdr:row>19</xdr:row>
          <xdr:rowOff>219075</xdr:rowOff>
        </xdr:to>
        <xdr:sp macro="" textlink="">
          <xdr:nvSpPr>
            <xdr:cNvPr id="38921" name="Object 9" hidden="1">
              <a:extLst>
                <a:ext uri="{63B3BB69-23CF-44E3-9099-C40C66FF867C}">
                  <a14:compatExt spid="_x0000_s38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</xdr:row>
          <xdr:rowOff>0</xdr:rowOff>
        </xdr:from>
        <xdr:to>
          <xdr:col>2</xdr:col>
          <xdr:colOff>1152525</xdr:colOff>
          <xdr:row>21</xdr:row>
          <xdr:rowOff>495300</xdr:rowOff>
        </xdr:to>
        <xdr:sp macro="" textlink="">
          <xdr:nvSpPr>
            <xdr:cNvPr id="38922" name="Object 10" hidden="1">
              <a:extLst>
                <a:ext uri="{63B3BB69-23CF-44E3-9099-C40C66FF867C}">
                  <a14:compatExt spid="_x0000_s389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23</xdr:row>
          <xdr:rowOff>0</xdr:rowOff>
        </xdr:from>
        <xdr:to>
          <xdr:col>2</xdr:col>
          <xdr:colOff>333375</xdr:colOff>
          <xdr:row>23</xdr:row>
          <xdr:rowOff>228600</xdr:rowOff>
        </xdr:to>
        <xdr:sp macro="" textlink="">
          <xdr:nvSpPr>
            <xdr:cNvPr id="38923" name="Object 11" hidden="1">
              <a:extLst>
                <a:ext uri="{63B3BB69-23CF-44E3-9099-C40C66FF867C}">
                  <a14:compatExt spid="_x0000_s389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24</xdr:row>
          <xdr:rowOff>28575</xdr:rowOff>
        </xdr:from>
        <xdr:to>
          <xdr:col>2</xdr:col>
          <xdr:colOff>390525</xdr:colOff>
          <xdr:row>24</xdr:row>
          <xdr:rowOff>238125</xdr:rowOff>
        </xdr:to>
        <xdr:sp macro="" textlink="">
          <xdr:nvSpPr>
            <xdr:cNvPr id="38924" name="Object 12" hidden="1">
              <a:extLst>
                <a:ext uri="{63B3BB69-23CF-44E3-9099-C40C66FF867C}">
                  <a14:compatExt spid="_x0000_s389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25</xdr:row>
          <xdr:rowOff>19050</xdr:rowOff>
        </xdr:from>
        <xdr:to>
          <xdr:col>2</xdr:col>
          <xdr:colOff>428625</xdr:colOff>
          <xdr:row>25</xdr:row>
          <xdr:rowOff>247650</xdr:rowOff>
        </xdr:to>
        <xdr:sp macro="" textlink="">
          <xdr:nvSpPr>
            <xdr:cNvPr id="38925" name="Object 13" hidden="1">
              <a:extLst>
                <a:ext uri="{63B3BB69-23CF-44E3-9099-C40C66FF867C}">
                  <a14:compatExt spid="_x0000_s389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</xdr:row>
          <xdr:rowOff>0</xdr:rowOff>
        </xdr:from>
        <xdr:to>
          <xdr:col>2</xdr:col>
          <xdr:colOff>1066800</xdr:colOff>
          <xdr:row>26</xdr:row>
          <xdr:rowOff>485775</xdr:rowOff>
        </xdr:to>
        <xdr:sp macro="" textlink="">
          <xdr:nvSpPr>
            <xdr:cNvPr id="38926" name="Object 14" hidden="1">
              <a:extLst>
                <a:ext uri="{63B3BB69-23CF-44E3-9099-C40C66FF867C}">
                  <a14:compatExt spid="_x0000_s389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26</xdr:row>
          <xdr:rowOff>2657475</xdr:rowOff>
        </xdr:from>
        <xdr:to>
          <xdr:col>2</xdr:col>
          <xdr:colOff>333375</xdr:colOff>
          <xdr:row>27</xdr:row>
          <xdr:rowOff>238125</xdr:rowOff>
        </xdr:to>
        <xdr:sp macro="" textlink="">
          <xdr:nvSpPr>
            <xdr:cNvPr id="38927" name="Object 15" hidden="1">
              <a:extLst>
                <a:ext uri="{63B3BB69-23CF-44E3-9099-C40C66FF867C}">
                  <a14:compatExt spid="_x0000_s389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</xdr:row>
          <xdr:rowOff>742950</xdr:rowOff>
        </xdr:from>
        <xdr:to>
          <xdr:col>2</xdr:col>
          <xdr:colOff>438150</xdr:colOff>
          <xdr:row>28</xdr:row>
          <xdr:rowOff>266700</xdr:rowOff>
        </xdr:to>
        <xdr:sp macro="" textlink="">
          <xdr:nvSpPr>
            <xdr:cNvPr id="38928" name="Object 16" hidden="1">
              <a:extLst>
                <a:ext uri="{63B3BB69-23CF-44E3-9099-C40C66FF867C}">
                  <a14:compatExt spid="_x0000_s389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29</xdr:row>
          <xdr:rowOff>0</xdr:rowOff>
        </xdr:from>
        <xdr:to>
          <xdr:col>2</xdr:col>
          <xdr:colOff>438150</xdr:colOff>
          <xdr:row>29</xdr:row>
          <xdr:rowOff>266700</xdr:rowOff>
        </xdr:to>
        <xdr:sp macro="" textlink="">
          <xdr:nvSpPr>
            <xdr:cNvPr id="38929" name="Object 17" hidden="1">
              <a:extLst>
                <a:ext uri="{63B3BB69-23CF-44E3-9099-C40C66FF867C}">
                  <a14:compatExt spid="_x0000_s389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31</xdr:row>
          <xdr:rowOff>0</xdr:rowOff>
        </xdr:from>
        <xdr:to>
          <xdr:col>2</xdr:col>
          <xdr:colOff>1562100</xdr:colOff>
          <xdr:row>31</xdr:row>
          <xdr:rowOff>523875</xdr:rowOff>
        </xdr:to>
        <xdr:sp macro="" textlink="">
          <xdr:nvSpPr>
            <xdr:cNvPr id="38930" name="Object 18" hidden="1">
              <a:extLst>
                <a:ext uri="{63B3BB69-23CF-44E3-9099-C40C66FF867C}">
                  <a14:compatExt spid="_x0000_s389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33</xdr:row>
          <xdr:rowOff>0</xdr:rowOff>
        </xdr:from>
        <xdr:to>
          <xdr:col>2</xdr:col>
          <xdr:colOff>485775</xdr:colOff>
          <xdr:row>33</xdr:row>
          <xdr:rowOff>247650</xdr:rowOff>
        </xdr:to>
        <xdr:sp macro="" textlink="">
          <xdr:nvSpPr>
            <xdr:cNvPr id="38931" name="Object 19" hidden="1">
              <a:extLst>
                <a:ext uri="{63B3BB69-23CF-44E3-9099-C40C66FF867C}">
                  <a14:compatExt spid="_x0000_s389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34</xdr:row>
          <xdr:rowOff>0</xdr:rowOff>
        </xdr:from>
        <xdr:to>
          <xdr:col>2</xdr:col>
          <xdr:colOff>581025</xdr:colOff>
          <xdr:row>34</xdr:row>
          <xdr:rowOff>247650</xdr:rowOff>
        </xdr:to>
        <xdr:sp macro="" textlink="">
          <xdr:nvSpPr>
            <xdr:cNvPr id="38932" name="Object 20" hidden="1">
              <a:extLst>
                <a:ext uri="{63B3BB69-23CF-44E3-9099-C40C66FF867C}">
                  <a14:compatExt spid="_x0000_s389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39</xdr:row>
          <xdr:rowOff>0</xdr:rowOff>
        </xdr:from>
        <xdr:to>
          <xdr:col>2</xdr:col>
          <xdr:colOff>1200150</xdr:colOff>
          <xdr:row>39</xdr:row>
          <xdr:rowOff>581025</xdr:rowOff>
        </xdr:to>
        <xdr:sp macro="" textlink="">
          <xdr:nvSpPr>
            <xdr:cNvPr id="38933" name="Object 21" hidden="1">
              <a:extLst>
                <a:ext uri="{63B3BB69-23CF-44E3-9099-C40C66FF867C}">
                  <a14:compatExt spid="_x0000_s389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42</xdr:row>
          <xdr:rowOff>0</xdr:rowOff>
        </xdr:from>
        <xdr:to>
          <xdr:col>2</xdr:col>
          <xdr:colOff>457200</xdr:colOff>
          <xdr:row>42</xdr:row>
          <xdr:rowOff>247650</xdr:rowOff>
        </xdr:to>
        <xdr:sp macro="" textlink="">
          <xdr:nvSpPr>
            <xdr:cNvPr id="38934" name="Object 22" hidden="1">
              <a:extLst>
                <a:ext uri="{63B3BB69-23CF-44E3-9099-C40C66FF867C}">
                  <a14:compatExt spid="_x0000_s389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43</xdr:row>
          <xdr:rowOff>0</xdr:rowOff>
        </xdr:from>
        <xdr:to>
          <xdr:col>2</xdr:col>
          <xdr:colOff>609600</xdr:colOff>
          <xdr:row>43</xdr:row>
          <xdr:rowOff>247650</xdr:rowOff>
        </xdr:to>
        <xdr:sp macro="" textlink="">
          <xdr:nvSpPr>
            <xdr:cNvPr id="38935" name="Object 23" hidden="1">
              <a:extLst>
                <a:ext uri="{63B3BB69-23CF-44E3-9099-C40C66FF867C}">
                  <a14:compatExt spid="_x0000_s389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45</xdr:row>
          <xdr:rowOff>0</xdr:rowOff>
        </xdr:from>
        <xdr:to>
          <xdr:col>2</xdr:col>
          <xdr:colOff>1276350</xdr:colOff>
          <xdr:row>45</xdr:row>
          <xdr:rowOff>552450</xdr:rowOff>
        </xdr:to>
        <xdr:sp macro="" textlink="">
          <xdr:nvSpPr>
            <xdr:cNvPr id="38936" name="Object 24" hidden="1">
              <a:extLst>
                <a:ext uri="{63B3BB69-23CF-44E3-9099-C40C66FF867C}">
                  <a14:compatExt spid="_x0000_s389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47</xdr:row>
          <xdr:rowOff>9525</xdr:rowOff>
        </xdr:from>
        <xdr:to>
          <xdr:col>2</xdr:col>
          <xdr:colOff>381000</xdr:colOff>
          <xdr:row>47</xdr:row>
          <xdr:rowOff>228600</xdr:rowOff>
        </xdr:to>
        <xdr:sp macro="" textlink="">
          <xdr:nvSpPr>
            <xdr:cNvPr id="38937" name="Object 25" hidden="1">
              <a:extLst>
                <a:ext uri="{63B3BB69-23CF-44E3-9099-C40C66FF867C}">
                  <a14:compatExt spid="_x0000_s38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48</xdr:row>
          <xdr:rowOff>38100</xdr:rowOff>
        </xdr:from>
        <xdr:to>
          <xdr:col>2</xdr:col>
          <xdr:colOff>409575</xdr:colOff>
          <xdr:row>48</xdr:row>
          <xdr:rowOff>200025</xdr:rowOff>
        </xdr:to>
        <xdr:sp macro="" textlink="">
          <xdr:nvSpPr>
            <xdr:cNvPr id="38938" name="Object 26" hidden="1">
              <a:extLst>
                <a:ext uri="{63B3BB69-23CF-44E3-9099-C40C66FF867C}">
                  <a14:compatExt spid="_x0000_s389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49</xdr:row>
          <xdr:rowOff>0</xdr:rowOff>
        </xdr:from>
        <xdr:to>
          <xdr:col>2</xdr:col>
          <xdr:colOff>266700</xdr:colOff>
          <xdr:row>49</xdr:row>
          <xdr:rowOff>171450</xdr:rowOff>
        </xdr:to>
        <xdr:sp macro="" textlink="">
          <xdr:nvSpPr>
            <xdr:cNvPr id="38939" name="Object 27" hidden="1">
              <a:extLst>
                <a:ext uri="{63B3BB69-23CF-44E3-9099-C40C66FF867C}">
                  <a14:compatExt spid="_x0000_s389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65</xdr:row>
          <xdr:rowOff>0</xdr:rowOff>
        </xdr:from>
        <xdr:to>
          <xdr:col>2</xdr:col>
          <xdr:colOff>1285875</xdr:colOff>
          <xdr:row>65</xdr:row>
          <xdr:rowOff>571500</xdr:rowOff>
        </xdr:to>
        <xdr:sp macro="" textlink="">
          <xdr:nvSpPr>
            <xdr:cNvPr id="38940" name="Object 28" hidden="1">
              <a:extLst>
                <a:ext uri="{63B3BB69-23CF-44E3-9099-C40C66FF867C}">
                  <a14:compatExt spid="_x0000_s389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67</xdr:row>
          <xdr:rowOff>19050</xdr:rowOff>
        </xdr:from>
        <xdr:to>
          <xdr:col>2</xdr:col>
          <xdr:colOff>361950</xdr:colOff>
          <xdr:row>67</xdr:row>
          <xdr:rowOff>219075</xdr:rowOff>
        </xdr:to>
        <xdr:sp macro="" textlink="">
          <xdr:nvSpPr>
            <xdr:cNvPr id="38941" name="Object 29" hidden="1">
              <a:extLst>
                <a:ext uri="{63B3BB69-23CF-44E3-9099-C40C66FF867C}">
                  <a14:compatExt spid="_x0000_s389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66675</xdr:colOff>
          <xdr:row>68</xdr:row>
          <xdr:rowOff>28575</xdr:rowOff>
        </xdr:from>
        <xdr:to>
          <xdr:col>2</xdr:col>
          <xdr:colOff>333375</xdr:colOff>
          <xdr:row>68</xdr:row>
          <xdr:rowOff>190500</xdr:rowOff>
        </xdr:to>
        <xdr:sp macro="" textlink="">
          <xdr:nvSpPr>
            <xdr:cNvPr id="38942" name="Object 30" hidden="1">
              <a:extLst>
                <a:ext uri="{63B3BB69-23CF-44E3-9099-C40C66FF867C}">
                  <a14:compatExt spid="_x0000_s389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69</xdr:row>
          <xdr:rowOff>38100</xdr:rowOff>
        </xdr:from>
        <xdr:to>
          <xdr:col>2</xdr:col>
          <xdr:colOff>266700</xdr:colOff>
          <xdr:row>69</xdr:row>
          <xdr:rowOff>209550</xdr:rowOff>
        </xdr:to>
        <xdr:sp macro="" textlink="">
          <xdr:nvSpPr>
            <xdr:cNvPr id="38943" name="Object 31" hidden="1">
              <a:extLst>
                <a:ext uri="{63B3BB69-23CF-44E3-9099-C40C66FF867C}">
                  <a14:compatExt spid="_x0000_s389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169098</xdr:colOff>
      <xdr:row>4</xdr:row>
      <xdr:rowOff>137128</xdr:rowOff>
    </xdr:from>
    <xdr:ext cx="1364427" cy="5296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TextBox 31"/>
            <xdr:cNvSpPr txBox="1"/>
          </xdr:nvSpPr>
          <xdr:spPr>
            <a:xfrm>
              <a:off x="4903023" y="1965928"/>
              <a:ext cx="1364427" cy="5296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ru-RU" sz="1400" b="1" i="1">
                      <a:latin typeface="Cambria Math" panose="02040503050406030204" pitchFamily="18" charset="0"/>
                    </a:rPr>
                    <m:t>Д </m:t>
                  </m:r>
                  <m:r>
                    <a:rPr lang="ru-RU" sz="1400" b="1" i="1" baseline="-25000">
                      <a:latin typeface="Cambria Math" panose="02040503050406030204" pitchFamily="18" charset="0"/>
                    </a:rPr>
                    <m:t>обр</m:t>
                  </m:r>
                  <m:r>
                    <a:rPr lang="ru-RU" sz="1400" i="1">
                      <a:latin typeface="Cambria Math" panose="02040503050406030204" pitchFamily="18" charset="0"/>
                    </a:rPr>
                    <m:t> </m:t>
                  </m:r>
                  <m:r>
                    <a:rPr lang="en-US" sz="1400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en-US" sz="14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400" b="1" i="1">
                          <a:latin typeface="Cambria Math" panose="02040503050406030204" pitchFamily="18" charset="0"/>
                        </a:rPr>
                        <m:t>𝑽</m:t>
                      </m:r>
                      <m:r>
                        <a:rPr lang="ru-RU" sz="1400" b="1" i="1" baseline="-25000">
                          <a:latin typeface="Cambria Math" panose="02040503050406030204" pitchFamily="18" charset="0"/>
                        </a:rPr>
                        <m:t>факт</m:t>
                      </m:r>
                      <m:r>
                        <a:rPr lang="ru-RU" sz="1400" b="0" i="0" baseline="0">
                          <a:latin typeface="Cambria Math" panose="02040503050406030204" pitchFamily="18" charset="0"/>
                        </a:rPr>
                        <m:t>∗100</m:t>
                      </m:r>
                    </m:num>
                    <m:den>
                      <m:r>
                        <a:rPr lang="en-US" sz="1400" b="1" i="1">
                          <a:latin typeface="Cambria Math" panose="02040503050406030204" pitchFamily="18" charset="0"/>
                        </a:rPr>
                        <m:t>𝑽</m:t>
                      </m:r>
                      <m:r>
                        <a:rPr lang="en-US" sz="1400" b="1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ru-RU" sz="1400" b="0" i="0" baseline="-25000">
                          <a:latin typeface="Cambria Math" panose="02040503050406030204" pitchFamily="18" charset="0"/>
                        </a:rPr>
                        <m:t>план</m:t>
                      </m:r>
                    </m:den>
                  </m:f>
                </m:oMath>
              </a14:m>
              <a:r>
                <a:rPr lang="ru-RU" sz="14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</a:t>
              </a:r>
            </a:p>
          </xdr:txBody>
        </xdr:sp>
      </mc:Choice>
      <mc:Fallback xmlns="">
        <xdr:sp macro="" textlink="">
          <xdr:nvSpPr>
            <xdr:cNvPr id="32" name="TextBox 31"/>
            <xdr:cNvSpPr txBox="1"/>
          </xdr:nvSpPr>
          <xdr:spPr>
            <a:xfrm>
              <a:off x="4903023" y="1965928"/>
              <a:ext cx="1364427" cy="5296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400" b="1" i="0">
                  <a:latin typeface="Cambria Math" panose="02040503050406030204" pitchFamily="18" charset="0"/>
                </a:rPr>
                <a:t>Д </a:t>
              </a:r>
              <a:r>
                <a:rPr lang="ru-RU" sz="1400" b="1" i="0" baseline="-25000">
                  <a:latin typeface="Cambria Math" panose="02040503050406030204" pitchFamily="18" charset="0"/>
                </a:rPr>
                <a:t>обр</a:t>
              </a:r>
              <a:r>
                <a:rPr lang="ru-RU" sz="1400" i="0">
                  <a:latin typeface="Cambria Math" panose="02040503050406030204" pitchFamily="18" charset="0"/>
                </a:rPr>
                <a:t> </a:t>
              </a:r>
              <a:r>
                <a:rPr lang="en-US" sz="1400" i="0">
                  <a:latin typeface="Cambria Math" panose="02040503050406030204" pitchFamily="18" charset="0"/>
                </a:rPr>
                <a:t>=</a:t>
              </a:r>
              <a:r>
                <a:rPr lang="en-US" sz="1400" b="1" i="0">
                  <a:latin typeface="Cambria Math" panose="02040503050406030204" pitchFamily="18" charset="0"/>
                </a:rPr>
                <a:t>(𝑽</a:t>
              </a:r>
              <a:r>
                <a:rPr lang="ru-RU" sz="1400" b="1" i="0" baseline="-25000">
                  <a:latin typeface="Cambria Math" panose="02040503050406030204" pitchFamily="18" charset="0"/>
                </a:rPr>
                <a:t>факт</a:t>
              </a:r>
              <a:r>
                <a:rPr lang="ru-RU" sz="1400" b="0" i="0" baseline="0">
                  <a:latin typeface="Cambria Math" panose="02040503050406030204" pitchFamily="18" charset="0"/>
                </a:rPr>
                <a:t>∗100</a:t>
              </a:r>
              <a:r>
                <a:rPr lang="en-US" sz="1400" b="1" i="0" baseline="0">
                  <a:latin typeface="Cambria Math" panose="02040503050406030204" pitchFamily="18" charset="0"/>
                </a:rPr>
                <a:t>)/(</a:t>
              </a:r>
              <a:r>
                <a:rPr lang="en-US" sz="1400" b="1" i="0">
                  <a:latin typeface="Cambria Math" panose="02040503050406030204" pitchFamily="18" charset="0"/>
                </a:rPr>
                <a:t>𝑽 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план</a:t>
              </a:r>
              <a:r>
                <a:rPr lang="en-US" sz="1400" b="1" i="0" baseline="-25000">
                  <a:latin typeface="Cambria Math" panose="02040503050406030204" pitchFamily="18" charset="0"/>
                </a:rPr>
                <a:t>)</a:t>
              </a:r>
              <a:r>
                <a:rPr lang="ru-RU" sz="1400" b="1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 </a:t>
              </a: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wmf"/><Relationship Id="rId18" Type="http://schemas.openxmlformats.org/officeDocument/2006/relationships/oleObject" Target="../embeddings/oleObject8.bin"/><Relationship Id="rId26" Type="http://schemas.openxmlformats.org/officeDocument/2006/relationships/image" Target="../media/image11.wmf"/><Relationship Id="rId39" Type="http://schemas.openxmlformats.org/officeDocument/2006/relationships/oleObject" Target="../embeddings/oleObject19.bin"/><Relationship Id="rId21" Type="http://schemas.openxmlformats.org/officeDocument/2006/relationships/image" Target="../media/image9.wmf"/><Relationship Id="rId34" Type="http://schemas.openxmlformats.org/officeDocument/2006/relationships/image" Target="../media/image15.wmf"/><Relationship Id="rId42" Type="http://schemas.openxmlformats.org/officeDocument/2006/relationships/image" Target="../media/image19.wmf"/><Relationship Id="rId47" Type="http://schemas.openxmlformats.org/officeDocument/2006/relationships/image" Target="../media/image21.wmf"/><Relationship Id="rId50" Type="http://schemas.openxmlformats.org/officeDocument/2006/relationships/oleObject" Target="../embeddings/oleObject25.bin"/><Relationship Id="rId55" Type="http://schemas.openxmlformats.org/officeDocument/2006/relationships/image" Target="../media/image25.wmf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wmf"/><Relationship Id="rId25" Type="http://schemas.openxmlformats.org/officeDocument/2006/relationships/oleObject" Target="../embeddings/oleObject12.bin"/><Relationship Id="rId33" Type="http://schemas.openxmlformats.org/officeDocument/2006/relationships/oleObject" Target="../embeddings/oleObject16.bin"/><Relationship Id="rId38" Type="http://schemas.openxmlformats.org/officeDocument/2006/relationships/image" Target="../media/image17.wmf"/><Relationship Id="rId46" Type="http://schemas.openxmlformats.org/officeDocument/2006/relationships/oleObject" Target="../embeddings/oleObject23.bin"/><Relationship Id="rId59" Type="http://schemas.openxmlformats.org/officeDocument/2006/relationships/image" Target="../media/image27.wmf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oleObject" Target="../embeddings/oleObject14.bin"/><Relationship Id="rId41" Type="http://schemas.openxmlformats.org/officeDocument/2006/relationships/oleObject" Target="../embeddings/oleObject20.bin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2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24" Type="http://schemas.openxmlformats.org/officeDocument/2006/relationships/oleObject" Target="../embeddings/oleObject11.bin"/><Relationship Id="rId32" Type="http://schemas.openxmlformats.org/officeDocument/2006/relationships/image" Target="../media/image14.wmf"/><Relationship Id="rId37" Type="http://schemas.openxmlformats.org/officeDocument/2006/relationships/oleObject" Target="../embeddings/oleObject18.bin"/><Relationship Id="rId40" Type="http://schemas.openxmlformats.org/officeDocument/2006/relationships/image" Target="../media/image18.wmf"/><Relationship Id="rId45" Type="http://schemas.openxmlformats.org/officeDocument/2006/relationships/image" Target="../media/image20.wmf"/><Relationship Id="rId53" Type="http://schemas.openxmlformats.org/officeDocument/2006/relationships/image" Target="../media/image24.wmf"/><Relationship Id="rId58" Type="http://schemas.openxmlformats.org/officeDocument/2006/relationships/oleObject" Target="../embeddings/oleObject29.bin"/><Relationship Id="rId5" Type="http://schemas.openxmlformats.org/officeDocument/2006/relationships/image" Target="../media/image1.wmf"/><Relationship Id="rId15" Type="http://schemas.openxmlformats.org/officeDocument/2006/relationships/image" Target="../media/image6.wmf"/><Relationship Id="rId23" Type="http://schemas.openxmlformats.org/officeDocument/2006/relationships/image" Target="../media/image10.wmf"/><Relationship Id="rId28" Type="http://schemas.openxmlformats.org/officeDocument/2006/relationships/image" Target="../media/image12.wmf"/><Relationship Id="rId36" Type="http://schemas.openxmlformats.org/officeDocument/2006/relationships/image" Target="../media/image16.wmf"/><Relationship Id="rId49" Type="http://schemas.openxmlformats.org/officeDocument/2006/relationships/image" Target="../media/image22.wmf"/><Relationship Id="rId57" Type="http://schemas.openxmlformats.org/officeDocument/2006/relationships/image" Target="../media/image26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wmf"/><Relationship Id="rId31" Type="http://schemas.openxmlformats.org/officeDocument/2006/relationships/oleObject" Target="../embeddings/oleObject15.bin"/><Relationship Id="rId44" Type="http://schemas.openxmlformats.org/officeDocument/2006/relationships/oleObject" Target="../embeddings/oleObject22.bin"/><Relationship Id="rId52" Type="http://schemas.openxmlformats.org/officeDocument/2006/relationships/oleObject" Target="../embeddings/oleObject26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oleObject" Target="../embeddings/oleObject13.bin"/><Relationship Id="rId30" Type="http://schemas.openxmlformats.org/officeDocument/2006/relationships/image" Target="../media/image13.wmf"/><Relationship Id="rId35" Type="http://schemas.openxmlformats.org/officeDocument/2006/relationships/oleObject" Target="../embeddings/oleObject17.bin"/><Relationship Id="rId43" Type="http://schemas.openxmlformats.org/officeDocument/2006/relationships/oleObject" Target="../embeddings/oleObject21.bin"/><Relationship Id="rId48" Type="http://schemas.openxmlformats.org/officeDocument/2006/relationships/oleObject" Target="../embeddings/oleObject24.bin"/><Relationship Id="rId56" Type="http://schemas.openxmlformats.org/officeDocument/2006/relationships/oleObject" Target="../embeddings/oleObject28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3.wmf"/><Relationship Id="rId3" Type="http://schemas.openxmlformats.org/officeDocument/2006/relationships/vmlDrawing" Target="../drawings/vmlDrawing1.v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FCB2C81D191275139E8BC0EA2B01662FF659B557B6FD8E917A9C0387CC76FE01AE5051963FDDN8qDG" TargetMode="External"/><Relationship Id="rId2" Type="http://schemas.openxmlformats.org/officeDocument/2006/relationships/hyperlink" Target="consultantplus://offline/ref=FCB2C81D191275139E8BC0EA2B01662FF659B557B6FD8E917A9C0387CC76FE01AE5050943ADFN8q9G" TargetMode="External"/><Relationship Id="rId1" Type="http://schemas.openxmlformats.org/officeDocument/2006/relationships/hyperlink" Target="consultantplus://offline/ref=FCB2C81D191275139E8BC0EA2B01662FF659B557B6FD8E917A9C0387CC76FE01AE5050943ADDN8qEG" TargetMode="External"/><Relationship Id="rId6" Type="http://schemas.openxmlformats.org/officeDocument/2006/relationships/printerSettings" Target="../printerSettings/printerSettings26.bin"/><Relationship Id="rId5" Type="http://schemas.openxmlformats.org/officeDocument/2006/relationships/hyperlink" Target="consultantplus://offline/ref=FCB2C81D191275139E8BC0EA2B01662FF659B557B6FD8E917A9C0387CC76FE01AE50509439DFN8q9G" TargetMode="External"/><Relationship Id="rId4" Type="http://schemas.openxmlformats.org/officeDocument/2006/relationships/hyperlink" Target="consultantplus://offline/ref=FCB2C81D191275139E8BC0EA2B01662FF659B557B6FD8E917A9C0387CC76FE01AE5050943AD8N8q8G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96"/>
  <sheetViews>
    <sheetView view="pageBreakPreview" zoomScaleNormal="100" zoomScaleSheetLayoutView="100" workbookViewId="0">
      <selection activeCell="D12" sqref="D12"/>
    </sheetView>
  </sheetViews>
  <sheetFormatPr defaultRowHeight="18" x14ac:dyDescent="0.2"/>
  <cols>
    <col min="1" max="1" width="10.33203125" style="277" customWidth="1"/>
    <col min="2" max="2" width="74.1640625" style="278" customWidth="1"/>
    <col min="3" max="3" width="50.6640625" style="279" customWidth="1"/>
    <col min="4" max="4" width="108.33203125" style="279" customWidth="1"/>
    <col min="5" max="256" width="9.33203125" style="279"/>
    <col min="257" max="257" width="9" style="279" customWidth="1"/>
    <col min="258" max="258" width="74.1640625" style="279" customWidth="1"/>
    <col min="259" max="259" width="50.6640625" style="279" customWidth="1"/>
    <col min="260" max="260" width="108.33203125" style="279" customWidth="1"/>
    <col min="261" max="512" width="9.33203125" style="279"/>
    <col min="513" max="513" width="9" style="279" customWidth="1"/>
    <col min="514" max="514" width="74.1640625" style="279" customWidth="1"/>
    <col min="515" max="515" width="50.6640625" style="279" customWidth="1"/>
    <col min="516" max="516" width="108.33203125" style="279" customWidth="1"/>
    <col min="517" max="768" width="9.33203125" style="279"/>
    <col min="769" max="769" width="9" style="279" customWidth="1"/>
    <col min="770" max="770" width="74.1640625" style="279" customWidth="1"/>
    <col min="771" max="771" width="50.6640625" style="279" customWidth="1"/>
    <col min="772" max="772" width="108.33203125" style="279" customWidth="1"/>
    <col min="773" max="1024" width="9.33203125" style="279"/>
    <col min="1025" max="1025" width="9" style="279" customWidth="1"/>
    <col min="1026" max="1026" width="74.1640625" style="279" customWidth="1"/>
    <col min="1027" max="1027" width="50.6640625" style="279" customWidth="1"/>
    <col min="1028" max="1028" width="108.33203125" style="279" customWidth="1"/>
    <col min="1029" max="1280" width="9.33203125" style="279"/>
    <col min="1281" max="1281" width="9" style="279" customWidth="1"/>
    <col min="1282" max="1282" width="74.1640625" style="279" customWidth="1"/>
    <col min="1283" max="1283" width="50.6640625" style="279" customWidth="1"/>
    <col min="1284" max="1284" width="108.33203125" style="279" customWidth="1"/>
    <col min="1285" max="1536" width="9.33203125" style="279"/>
    <col min="1537" max="1537" width="9" style="279" customWidth="1"/>
    <col min="1538" max="1538" width="74.1640625" style="279" customWidth="1"/>
    <col min="1539" max="1539" width="50.6640625" style="279" customWidth="1"/>
    <col min="1540" max="1540" width="108.33203125" style="279" customWidth="1"/>
    <col min="1541" max="1792" width="9.33203125" style="279"/>
    <col min="1793" max="1793" width="9" style="279" customWidth="1"/>
    <col min="1794" max="1794" width="74.1640625" style="279" customWidth="1"/>
    <col min="1795" max="1795" width="50.6640625" style="279" customWidth="1"/>
    <col min="1796" max="1796" width="108.33203125" style="279" customWidth="1"/>
    <col min="1797" max="2048" width="9.33203125" style="279"/>
    <col min="2049" max="2049" width="9" style="279" customWidth="1"/>
    <col min="2050" max="2050" width="74.1640625" style="279" customWidth="1"/>
    <col min="2051" max="2051" width="50.6640625" style="279" customWidth="1"/>
    <col min="2052" max="2052" width="108.33203125" style="279" customWidth="1"/>
    <col min="2053" max="2304" width="9.33203125" style="279"/>
    <col min="2305" max="2305" width="9" style="279" customWidth="1"/>
    <col min="2306" max="2306" width="74.1640625" style="279" customWidth="1"/>
    <col min="2307" max="2307" width="50.6640625" style="279" customWidth="1"/>
    <col min="2308" max="2308" width="108.33203125" style="279" customWidth="1"/>
    <col min="2309" max="2560" width="9.33203125" style="279"/>
    <col min="2561" max="2561" width="9" style="279" customWidth="1"/>
    <col min="2562" max="2562" width="74.1640625" style="279" customWidth="1"/>
    <col min="2563" max="2563" width="50.6640625" style="279" customWidth="1"/>
    <col min="2564" max="2564" width="108.33203125" style="279" customWidth="1"/>
    <col min="2565" max="2816" width="9.33203125" style="279"/>
    <col min="2817" max="2817" width="9" style="279" customWidth="1"/>
    <col min="2818" max="2818" width="74.1640625" style="279" customWidth="1"/>
    <col min="2819" max="2819" width="50.6640625" style="279" customWidth="1"/>
    <col min="2820" max="2820" width="108.33203125" style="279" customWidth="1"/>
    <col min="2821" max="3072" width="9.33203125" style="279"/>
    <col min="3073" max="3073" width="9" style="279" customWidth="1"/>
    <col min="3074" max="3074" width="74.1640625" style="279" customWidth="1"/>
    <col min="3075" max="3075" width="50.6640625" style="279" customWidth="1"/>
    <col min="3076" max="3076" width="108.33203125" style="279" customWidth="1"/>
    <col min="3077" max="3328" width="9.33203125" style="279"/>
    <col min="3329" max="3329" width="9" style="279" customWidth="1"/>
    <col min="3330" max="3330" width="74.1640625" style="279" customWidth="1"/>
    <col min="3331" max="3331" width="50.6640625" style="279" customWidth="1"/>
    <col min="3332" max="3332" width="108.33203125" style="279" customWidth="1"/>
    <col min="3333" max="3584" width="9.33203125" style="279"/>
    <col min="3585" max="3585" width="9" style="279" customWidth="1"/>
    <col min="3586" max="3586" width="74.1640625" style="279" customWidth="1"/>
    <col min="3587" max="3587" width="50.6640625" style="279" customWidth="1"/>
    <col min="3588" max="3588" width="108.33203125" style="279" customWidth="1"/>
    <col min="3589" max="3840" width="9.33203125" style="279"/>
    <col min="3841" max="3841" width="9" style="279" customWidth="1"/>
    <col min="3842" max="3842" width="74.1640625" style="279" customWidth="1"/>
    <col min="3843" max="3843" width="50.6640625" style="279" customWidth="1"/>
    <col min="3844" max="3844" width="108.33203125" style="279" customWidth="1"/>
    <col min="3845" max="4096" width="9.33203125" style="279"/>
    <col min="4097" max="4097" width="9" style="279" customWidth="1"/>
    <col min="4098" max="4098" width="74.1640625" style="279" customWidth="1"/>
    <col min="4099" max="4099" width="50.6640625" style="279" customWidth="1"/>
    <col min="4100" max="4100" width="108.33203125" style="279" customWidth="1"/>
    <col min="4101" max="4352" width="9.33203125" style="279"/>
    <col min="4353" max="4353" width="9" style="279" customWidth="1"/>
    <col min="4354" max="4354" width="74.1640625" style="279" customWidth="1"/>
    <col min="4355" max="4355" width="50.6640625" style="279" customWidth="1"/>
    <col min="4356" max="4356" width="108.33203125" style="279" customWidth="1"/>
    <col min="4357" max="4608" width="9.33203125" style="279"/>
    <col min="4609" max="4609" width="9" style="279" customWidth="1"/>
    <col min="4610" max="4610" width="74.1640625" style="279" customWidth="1"/>
    <col min="4611" max="4611" width="50.6640625" style="279" customWidth="1"/>
    <col min="4612" max="4612" width="108.33203125" style="279" customWidth="1"/>
    <col min="4613" max="4864" width="9.33203125" style="279"/>
    <col min="4865" max="4865" width="9" style="279" customWidth="1"/>
    <col min="4866" max="4866" width="74.1640625" style="279" customWidth="1"/>
    <col min="4867" max="4867" width="50.6640625" style="279" customWidth="1"/>
    <col min="4868" max="4868" width="108.33203125" style="279" customWidth="1"/>
    <col min="4869" max="5120" width="9.33203125" style="279"/>
    <col min="5121" max="5121" width="9" style="279" customWidth="1"/>
    <col min="5122" max="5122" width="74.1640625" style="279" customWidth="1"/>
    <col min="5123" max="5123" width="50.6640625" style="279" customWidth="1"/>
    <col min="5124" max="5124" width="108.33203125" style="279" customWidth="1"/>
    <col min="5125" max="5376" width="9.33203125" style="279"/>
    <col min="5377" max="5377" width="9" style="279" customWidth="1"/>
    <col min="5378" max="5378" width="74.1640625" style="279" customWidth="1"/>
    <col min="5379" max="5379" width="50.6640625" style="279" customWidth="1"/>
    <col min="5380" max="5380" width="108.33203125" style="279" customWidth="1"/>
    <col min="5381" max="5632" width="9.33203125" style="279"/>
    <col min="5633" max="5633" width="9" style="279" customWidth="1"/>
    <col min="5634" max="5634" width="74.1640625" style="279" customWidth="1"/>
    <col min="5635" max="5635" width="50.6640625" style="279" customWidth="1"/>
    <col min="5636" max="5636" width="108.33203125" style="279" customWidth="1"/>
    <col min="5637" max="5888" width="9.33203125" style="279"/>
    <col min="5889" max="5889" width="9" style="279" customWidth="1"/>
    <col min="5890" max="5890" width="74.1640625" style="279" customWidth="1"/>
    <col min="5891" max="5891" width="50.6640625" style="279" customWidth="1"/>
    <col min="5892" max="5892" width="108.33203125" style="279" customWidth="1"/>
    <col min="5893" max="6144" width="9.33203125" style="279"/>
    <col min="6145" max="6145" width="9" style="279" customWidth="1"/>
    <col min="6146" max="6146" width="74.1640625" style="279" customWidth="1"/>
    <col min="6147" max="6147" width="50.6640625" style="279" customWidth="1"/>
    <col min="6148" max="6148" width="108.33203125" style="279" customWidth="1"/>
    <col min="6149" max="6400" width="9.33203125" style="279"/>
    <col min="6401" max="6401" width="9" style="279" customWidth="1"/>
    <col min="6402" max="6402" width="74.1640625" style="279" customWidth="1"/>
    <col min="6403" max="6403" width="50.6640625" style="279" customWidth="1"/>
    <col min="6404" max="6404" width="108.33203125" style="279" customWidth="1"/>
    <col min="6405" max="6656" width="9.33203125" style="279"/>
    <col min="6657" max="6657" width="9" style="279" customWidth="1"/>
    <col min="6658" max="6658" width="74.1640625" style="279" customWidth="1"/>
    <col min="6659" max="6659" width="50.6640625" style="279" customWidth="1"/>
    <col min="6660" max="6660" width="108.33203125" style="279" customWidth="1"/>
    <col min="6661" max="6912" width="9.33203125" style="279"/>
    <col min="6913" max="6913" width="9" style="279" customWidth="1"/>
    <col min="6914" max="6914" width="74.1640625" style="279" customWidth="1"/>
    <col min="6915" max="6915" width="50.6640625" style="279" customWidth="1"/>
    <col min="6916" max="6916" width="108.33203125" style="279" customWidth="1"/>
    <col min="6917" max="7168" width="9.33203125" style="279"/>
    <col min="7169" max="7169" width="9" style="279" customWidth="1"/>
    <col min="7170" max="7170" width="74.1640625" style="279" customWidth="1"/>
    <col min="7171" max="7171" width="50.6640625" style="279" customWidth="1"/>
    <col min="7172" max="7172" width="108.33203125" style="279" customWidth="1"/>
    <col min="7173" max="7424" width="9.33203125" style="279"/>
    <col min="7425" max="7425" width="9" style="279" customWidth="1"/>
    <col min="7426" max="7426" width="74.1640625" style="279" customWidth="1"/>
    <col min="7427" max="7427" width="50.6640625" style="279" customWidth="1"/>
    <col min="7428" max="7428" width="108.33203125" style="279" customWidth="1"/>
    <col min="7429" max="7680" width="9.33203125" style="279"/>
    <col min="7681" max="7681" width="9" style="279" customWidth="1"/>
    <col min="7682" max="7682" width="74.1640625" style="279" customWidth="1"/>
    <col min="7683" max="7683" width="50.6640625" style="279" customWidth="1"/>
    <col min="7684" max="7684" width="108.33203125" style="279" customWidth="1"/>
    <col min="7685" max="7936" width="9.33203125" style="279"/>
    <col min="7937" max="7937" width="9" style="279" customWidth="1"/>
    <col min="7938" max="7938" width="74.1640625" style="279" customWidth="1"/>
    <col min="7939" max="7939" width="50.6640625" style="279" customWidth="1"/>
    <col min="7940" max="7940" width="108.33203125" style="279" customWidth="1"/>
    <col min="7941" max="8192" width="9.33203125" style="279"/>
    <col min="8193" max="8193" width="9" style="279" customWidth="1"/>
    <col min="8194" max="8194" width="74.1640625" style="279" customWidth="1"/>
    <col min="8195" max="8195" width="50.6640625" style="279" customWidth="1"/>
    <col min="8196" max="8196" width="108.33203125" style="279" customWidth="1"/>
    <col min="8197" max="8448" width="9.33203125" style="279"/>
    <col min="8449" max="8449" width="9" style="279" customWidth="1"/>
    <col min="8450" max="8450" width="74.1640625" style="279" customWidth="1"/>
    <col min="8451" max="8451" width="50.6640625" style="279" customWidth="1"/>
    <col min="8452" max="8452" width="108.33203125" style="279" customWidth="1"/>
    <col min="8453" max="8704" width="9.33203125" style="279"/>
    <col min="8705" max="8705" width="9" style="279" customWidth="1"/>
    <col min="8706" max="8706" width="74.1640625" style="279" customWidth="1"/>
    <col min="8707" max="8707" width="50.6640625" style="279" customWidth="1"/>
    <col min="8708" max="8708" width="108.33203125" style="279" customWidth="1"/>
    <col min="8709" max="8960" width="9.33203125" style="279"/>
    <col min="8961" max="8961" width="9" style="279" customWidth="1"/>
    <col min="8962" max="8962" width="74.1640625" style="279" customWidth="1"/>
    <col min="8963" max="8963" width="50.6640625" style="279" customWidth="1"/>
    <col min="8964" max="8964" width="108.33203125" style="279" customWidth="1"/>
    <col min="8965" max="9216" width="9.33203125" style="279"/>
    <col min="9217" max="9217" width="9" style="279" customWidth="1"/>
    <col min="9218" max="9218" width="74.1640625" style="279" customWidth="1"/>
    <col min="9219" max="9219" width="50.6640625" style="279" customWidth="1"/>
    <col min="9220" max="9220" width="108.33203125" style="279" customWidth="1"/>
    <col min="9221" max="9472" width="9.33203125" style="279"/>
    <col min="9473" max="9473" width="9" style="279" customWidth="1"/>
    <col min="9474" max="9474" width="74.1640625" style="279" customWidth="1"/>
    <col min="9475" max="9475" width="50.6640625" style="279" customWidth="1"/>
    <col min="9476" max="9476" width="108.33203125" style="279" customWidth="1"/>
    <col min="9477" max="9728" width="9.33203125" style="279"/>
    <col min="9729" max="9729" width="9" style="279" customWidth="1"/>
    <col min="9730" max="9730" width="74.1640625" style="279" customWidth="1"/>
    <col min="9731" max="9731" width="50.6640625" style="279" customWidth="1"/>
    <col min="9732" max="9732" width="108.33203125" style="279" customWidth="1"/>
    <col min="9733" max="9984" width="9.33203125" style="279"/>
    <col min="9985" max="9985" width="9" style="279" customWidth="1"/>
    <col min="9986" max="9986" width="74.1640625" style="279" customWidth="1"/>
    <col min="9987" max="9987" width="50.6640625" style="279" customWidth="1"/>
    <col min="9988" max="9988" width="108.33203125" style="279" customWidth="1"/>
    <col min="9989" max="10240" width="9.33203125" style="279"/>
    <col min="10241" max="10241" width="9" style="279" customWidth="1"/>
    <col min="10242" max="10242" width="74.1640625" style="279" customWidth="1"/>
    <col min="10243" max="10243" width="50.6640625" style="279" customWidth="1"/>
    <col min="10244" max="10244" width="108.33203125" style="279" customWidth="1"/>
    <col min="10245" max="10496" width="9.33203125" style="279"/>
    <col min="10497" max="10497" width="9" style="279" customWidth="1"/>
    <col min="10498" max="10498" width="74.1640625" style="279" customWidth="1"/>
    <col min="10499" max="10499" width="50.6640625" style="279" customWidth="1"/>
    <col min="10500" max="10500" width="108.33203125" style="279" customWidth="1"/>
    <col min="10501" max="10752" width="9.33203125" style="279"/>
    <col min="10753" max="10753" width="9" style="279" customWidth="1"/>
    <col min="10754" max="10754" width="74.1640625" style="279" customWidth="1"/>
    <col min="10755" max="10755" width="50.6640625" style="279" customWidth="1"/>
    <col min="10756" max="10756" width="108.33203125" style="279" customWidth="1"/>
    <col min="10757" max="11008" width="9.33203125" style="279"/>
    <col min="11009" max="11009" width="9" style="279" customWidth="1"/>
    <col min="11010" max="11010" width="74.1640625" style="279" customWidth="1"/>
    <col min="11011" max="11011" width="50.6640625" style="279" customWidth="1"/>
    <col min="11012" max="11012" width="108.33203125" style="279" customWidth="1"/>
    <col min="11013" max="11264" width="9.33203125" style="279"/>
    <col min="11265" max="11265" width="9" style="279" customWidth="1"/>
    <col min="11266" max="11266" width="74.1640625" style="279" customWidth="1"/>
    <col min="11267" max="11267" width="50.6640625" style="279" customWidth="1"/>
    <col min="11268" max="11268" width="108.33203125" style="279" customWidth="1"/>
    <col min="11269" max="11520" width="9.33203125" style="279"/>
    <col min="11521" max="11521" width="9" style="279" customWidth="1"/>
    <col min="11522" max="11522" width="74.1640625" style="279" customWidth="1"/>
    <col min="11523" max="11523" width="50.6640625" style="279" customWidth="1"/>
    <col min="11524" max="11524" width="108.33203125" style="279" customWidth="1"/>
    <col min="11525" max="11776" width="9.33203125" style="279"/>
    <col min="11777" max="11777" width="9" style="279" customWidth="1"/>
    <col min="11778" max="11778" width="74.1640625" style="279" customWidth="1"/>
    <col min="11779" max="11779" width="50.6640625" style="279" customWidth="1"/>
    <col min="11780" max="11780" width="108.33203125" style="279" customWidth="1"/>
    <col min="11781" max="12032" width="9.33203125" style="279"/>
    <col min="12033" max="12033" width="9" style="279" customWidth="1"/>
    <col min="12034" max="12034" width="74.1640625" style="279" customWidth="1"/>
    <col min="12035" max="12035" width="50.6640625" style="279" customWidth="1"/>
    <col min="12036" max="12036" width="108.33203125" style="279" customWidth="1"/>
    <col min="12037" max="12288" width="9.33203125" style="279"/>
    <col min="12289" max="12289" width="9" style="279" customWidth="1"/>
    <col min="12290" max="12290" width="74.1640625" style="279" customWidth="1"/>
    <col min="12291" max="12291" width="50.6640625" style="279" customWidth="1"/>
    <col min="12292" max="12292" width="108.33203125" style="279" customWidth="1"/>
    <col min="12293" max="12544" width="9.33203125" style="279"/>
    <col min="12545" max="12545" width="9" style="279" customWidth="1"/>
    <col min="12546" max="12546" width="74.1640625" style="279" customWidth="1"/>
    <col min="12547" max="12547" width="50.6640625" style="279" customWidth="1"/>
    <col min="12548" max="12548" width="108.33203125" style="279" customWidth="1"/>
    <col min="12549" max="12800" width="9.33203125" style="279"/>
    <col min="12801" max="12801" width="9" style="279" customWidth="1"/>
    <col min="12802" max="12802" width="74.1640625" style="279" customWidth="1"/>
    <col min="12803" max="12803" width="50.6640625" style="279" customWidth="1"/>
    <col min="12804" max="12804" width="108.33203125" style="279" customWidth="1"/>
    <col min="12805" max="13056" width="9.33203125" style="279"/>
    <col min="13057" max="13057" width="9" style="279" customWidth="1"/>
    <col min="13058" max="13058" width="74.1640625" style="279" customWidth="1"/>
    <col min="13059" max="13059" width="50.6640625" style="279" customWidth="1"/>
    <col min="13060" max="13060" width="108.33203125" style="279" customWidth="1"/>
    <col min="13061" max="13312" width="9.33203125" style="279"/>
    <col min="13313" max="13313" width="9" style="279" customWidth="1"/>
    <col min="13314" max="13314" width="74.1640625" style="279" customWidth="1"/>
    <col min="13315" max="13315" width="50.6640625" style="279" customWidth="1"/>
    <col min="13316" max="13316" width="108.33203125" style="279" customWidth="1"/>
    <col min="13317" max="13568" width="9.33203125" style="279"/>
    <col min="13569" max="13569" width="9" style="279" customWidth="1"/>
    <col min="13570" max="13570" width="74.1640625" style="279" customWidth="1"/>
    <col min="13571" max="13571" width="50.6640625" style="279" customWidth="1"/>
    <col min="13572" max="13572" width="108.33203125" style="279" customWidth="1"/>
    <col min="13573" max="13824" width="9.33203125" style="279"/>
    <col min="13825" max="13825" width="9" style="279" customWidth="1"/>
    <col min="13826" max="13826" width="74.1640625" style="279" customWidth="1"/>
    <col min="13827" max="13827" width="50.6640625" style="279" customWidth="1"/>
    <col min="13828" max="13828" width="108.33203125" style="279" customWidth="1"/>
    <col min="13829" max="14080" width="9.33203125" style="279"/>
    <col min="14081" max="14081" width="9" style="279" customWidth="1"/>
    <col min="14082" max="14082" width="74.1640625" style="279" customWidth="1"/>
    <col min="14083" max="14083" width="50.6640625" style="279" customWidth="1"/>
    <col min="14084" max="14084" width="108.33203125" style="279" customWidth="1"/>
    <col min="14085" max="14336" width="9.33203125" style="279"/>
    <col min="14337" max="14337" width="9" style="279" customWidth="1"/>
    <col min="14338" max="14338" width="74.1640625" style="279" customWidth="1"/>
    <col min="14339" max="14339" width="50.6640625" style="279" customWidth="1"/>
    <col min="14340" max="14340" width="108.33203125" style="279" customWidth="1"/>
    <col min="14341" max="14592" width="9.33203125" style="279"/>
    <col min="14593" max="14593" width="9" style="279" customWidth="1"/>
    <col min="14594" max="14594" width="74.1640625" style="279" customWidth="1"/>
    <col min="14595" max="14595" width="50.6640625" style="279" customWidth="1"/>
    <col min="14596" max="14596" width="108.33203125" style="279" customWidth="1"/>
    <col min="14597" max="14848" width="9.33203125" style="279"/>
    <col min="14849" max="14849" width="9" style="279" customWidth="1"/>
    <col min="14850" max="14850" width="74.1640625" style="279" customWidth="1"/>
    <col min="14851" max="14851" width="50.6640625" style="279" customWidth="1"/>
    <col min="14852" max="14852" width="108.33203125" style="279" customWidth="1"/>
    <col min="14853" max="15104" width="9.33203125" style="279"/>
    <col min="15105" max="15105" width="9" style="279" customWidth="1"/>
    <col min="15106" max="15106" width="74.1640625" style="279" customWidth="1"/>
    <col min="15107" max="15107" width="50.6640625" style="279" customWidth="1"/>
    <col min="15108" max="15108" width="108.33203125" style="279" customWidth="1"/>
    <col min="15109" max="15360" width="9.33203125" style="279"/>
    <col min="15361" max="15361" width="9" style="279" customWidth="1"/>
    <col min="15362" max="15362" width="74.1640625" style="279" customWidth="1"/>
    <col min="15363" max="15363" width="50.6640625" style="279" customWidth="1"/>
    <col min="15364" max="15364" width="108.33203125" style="279" customWidth="1"/>
    <col min="15365" max="15616" width="9.33203125" style="279"/>
    <col min="15617" max="15617" width="9" style="279" customWidth="1"/>
    <col min="15618" max="15618" width="74.1640625" style="279" customWidth="1"/>
    <col min="15619" max="15619" width="50.6640625" style="279" customWidth="1"/>
    <col min="15620" max="15620" width="108.33203125" style="279" customWidth="1"/>
    <col min="15621" max="15872" width="9.33203125" style="279"/>
    <col min="15873" max="15873" width="9" style="279" customWidth="1"/>
    <col min="15874" max="15874" width="74.1640625" style="279" customWidth="1"/>
    <col min="15875" max="15875" width="50.6640625" style="279" customWidth="1"/>
    <col min="15876" max="15876" width="108.33203125" style="279" customWidth="1"/>
    <col min="15877" max="16128" width="9.33203125" style="279"/>
    <col min="16129" max="16129" width="9" style="279" customWidth="1"/>
    <col min="16130" max="16130" width="74.1640625" style="279" customWidth="1"/>
    <col min="16131" max="16131" width="50.6640625" style="279" customWidth="1"/>
    <col min="16132" max="16132" width="108.33203125" style="279" customWidth="1"/>
    <col min="16133" max="16384" width="9.33203125" style="279"/>
  </cols>
  <sheetData>
    <row r="1" spans="1:4" ht="78" customHeight="1" x14ac:dyDescent="0.2">
      <c r="D1" s="280" t="s">
        <v>6288</v>
      </c>
    </row>
    <row r="2" spans="1:4" ht="3" customHeight="1" x14ac:dyDescent="0.2"/>
    <row r="3" spans="1:4" ht="52.5" customHeight="1" x14ac:dyDescent="0.2">
      <c r="A3" s="1137" t="s">
        <v>3195</v>
      </c>
      <c r="B3" s="1137"/>
      <c r="C3" s="1137"/>
      <c r="D3" s="1137"/>
    </row>
    <row r="4" spans="1:4" ht="8.25" customHeight="1" x14ac:dyDescent="0.2">
      <c r="A4" s="281"/>
      <c r="B4" s="282"/>
      <c r="C4" s="282"/>
      <c r="D4" s="282"/>
    </row>
    <row r="5" spans="1:4" s="283" customFormat="1" ht="23.25" customHeight="1" x14ac:dyDescent="0.2">
      <c r="A5" s="1138" t="s">
        <v>3001</v>
      </c>
      <c r="B5" s="1136" t="s">
        <v>3002</v>
      </c>
      <c r="C5" s="1136" t="s">
        <v>3003</v>
      </c>
      <c r="D5" s="1139"/>
    </row>
    <row r="6" spans="1:4" s="284" customFormat="1" ht="21" customHeight="1" x14ac:dyDescent="0.2">
      <c r="A6" s="1138"/>
      <c r="B6" s="1136"/>
      <c r="C6" s="1139"/>
      <c r="D6" s="1139"/>
    </row>
    <row r="7" spans="1:4" s="284" customFormat="1" ht="12.75" customHeight="1" x14ac:dyDescent="0.2">
      <c r="A7" s="1138"/>
      <c r="B7" s="1136"/>
      <c r="C7" s="1136" t="s">
        <v>3004</v>
      </c>
      <c r="D7" s="1136" t="s">
        <v>3005</v>
      </c>
    </row>
    <row r="8" spans="1:4" s="284" customFormat="1" ht="12.75" customHeight="1" x14ac:dyDescent="0.2">
      <c r="A8" s="1138"/>
      <c r="B8" s="1136"/>
      <c r="C8" s="1136"/>
      <c r="D8" s="1136"/>
    </row>
    <row r="9" spans="1:4" s="284" customFormat="1" ht="38.25" customHeight="1" x14ac:dyDescent="0.2">
      <c r="A9" s="1138"/>
      <c r="B9" s="1136"/>
      <c r="C9" s="1136"/>
      <c r="D9" s="1136"/>
    </row>
    <row r="10" spans="1:4" s="285" customFormat="1" ht="28.5" customHeight="1" x14ac:dyDescent="0.2">
      <c r="A10" s="1136" t="s">
        <v>3006</v>
      </c>
      <c r="B10" s="1136"/>
      <c r="C10" s="1136"/>
      <c r="D10" s="1136"/>
    </row>
    <row r="11" spans="1:4" s="285" customFormat="1" ht="141.75" x14ac:dyDescent="0.2">
      <c r="A11" s="286" t="s">
        <v>3007</v>
      </c>
      <c r="B11" s="287" t="s">
        <v>3008</v>
      </c>
      <c r="C11" s="288"/>
      <c r="D11" s="289" t="s">
        <v>3009</v>
      </c>
    </row>
    <row r="12" spans="1:4" s="285" customFormat="1" ht="115.5" customHeight="1" x14ac:dyDescent="0.2">
      <c r="A12" s="286" t="s">
        <v>3010</v>
      </c>
      <c r="B12" s="289" t="s">
        <v>3011</v>
      </c>
      <c r="C12" s="288"/>
      <c r="D12" s="289" t="s">
        <v>3012</v>
      </c>
    </row>
    <row r="13" spans="1:4" s="285" customFormat="1" ht="126" x14ac:dyDescent="0.2">
      <c r="A13" s="286" t="s">
        <v>3013</v>
      </c>
      <c r="B13" s="289" t="s">
        <v>3014</v>
      </c>
      <c r="C13" s="290" t="s">
        <v>3015</v>
      </c>
      <c r="D13" s="289" t="s">
        <v>3009</v>
      </c>
    </row>
    <row r="14" spans="1:4" s="285" customFormat="1" ht="33.75" customHeight="1" x14ac:dyDescent="0.2">
      <c r="A14" s="286" t="s">
        <v>3016</v>
      </c>
      <c r="B14" s="1140" t="s">
        <v>3017</v>
      </c>
      <c r="C14" s="1140"/>
      <c r="D14" s="1140"/>
    </row>
    <row r="15" spans="1:4" s="285" customFormat="1" ht="126" x14ac:dyDescent="0.2">
      <c r="A15" s="286" t="s">
        <v>3018</v>
      </c>
      <c r="B15" s="289" t="s">
        <v>3019</v>
      </c>
      <c r="C15" s="290" t="s">
        <v>3015</v>
      </c>
      <c r="D15" s="288"/>
    </row>
    <row r="16" spans="1:4" s="285" customFormat="1" ht="126" x14ac:dyDescent="0.2">
      <c r="A16" s="286" t="s">
        <v>3020</v>
      </c>
      <c r="B16" s="289" t="s">
        <v>3021</v>
      </c>
      <c r="C16" s="289" t="s">
        <v>3022</v>
      </c>
      <c r="D16" s="288"/>
    </row>
    <row r="17" spans="1:4" s="285" customFormat="1" ht="173.25" x14ac:dyDescent="0.2">
      <c r="A17" s="286" t="s">
        <v>3023</v>
      </c>
      <c r="B17" s="289" t="s">
        <v>3024</v>
      </c>
      <c r="C17" s="290" t="s">
        <v>3015</v>
      </c>
      <c r="D17" s="288"/>
    </row>
    <row r="18" spans="1:4" s="285" customFormat="1" ht="126" x14ac:dyDescent="0.2">
      <c r="A18" s="286" t="s">
        <v>3025</v>
      </c>
      <c r="B18" s="289" t="s">
        <v>3026</v>
      </c>
      <c r="C18" s="290" t="s">
        <v>3015</v>
      </c>
      <c r="D18" s="288"/>
    </row>
    <row r="19" spans="1:4" s="285" customFormat="1" ht="126" x14ac:dyDescent="0.2">
      <c r="A19" s="286" t="s">
        <v>3027</v>
      </c>
      <c r="B19" s="289" t="s">
        <v>3028</v>
      </c>
      <c r="C19" s="290" t="s">
        <v>3015</v>
      </c>
      <c r="D19" s="288"/>
    </row>
    <row r="20" spans="1:4" s="285" customFormat="1" ht="126" x14ac:dyDescent="0.2">
      <c r="A20" s="286" t="s">
        <v>3029</v>
      </c>
      <c r="B20" s="289" t="s">
        <v>3030</v>
      </c>
      <c r="C20" s="290" t="s">
        <v>3015</v>
      </c>
      <c r="D20" s="288"/>
    </row>
    <row r="21" spans="1:4" s="285" customFormat="1" ht="126" x14ac:dyDescent="0.2">
      <c r="A21" s="286" t="s">
        <v>3031</v>
      </c>
      <c r="B21" s="289" t="s">
        <v>3032</v>
      </c>
      <c r="C21" s="290" t="s">
        <v>3015</v>
      </c>
      <c r="D21" s="288"/>
    </row>
    <row r="22" spans="1:4" s="285" customFormat="1" ht="15.75" x14ac:dyDescent="0.2">
      <c r="A22" s="286" t="s">
        <v>3033</v>
      </c>
      <c r="B22" s="1135" t="s">
        <v>3034</v>
      </c>
      <c r="C22" s="1135"/>
      <c r="D22" s="1135"/>
    </row>
    <row r="23" spans="1:4" s="285" customFormat="1" ht="126" x14ac:dyDescent="0.2">
      <c r="A23" s="286" t="s">
        <v>3035</v>
      </c>
      <c r="B23" s="289" t="s">
        <v>3036</v>
      </c>
      <c r="C23" s="290" t="s">
        <v>3015</v>
      </c>
      <c r="D23" s="288"/>
    </row>
    <row r="24" spans="1:4" s="285" customFormat="1" ht="126" x14ac:dyDescent="0.2">
      <c r="A24" s="286" t="s">
        <v>3037</v>
      </c>
      <c r="B24" s="289" t="s">
        <v>3038</v>
      </c>
      <c r="C24" s="290" t="s">
        <v>3015</v>
      </c>
      <c r="D24" s="288"/>
    </row>
    <row r="25" spans="1:4" s="285" customFormat="1" ht="126" x14ac:dyDescent="0.2">
      <c r="A25" s="286" t="s">
        <v>3039</v>
      </c>
      <c r="B25" s="289" t="s">
        <v>3040</v>
      </c>
      <c r="C25" s="290" t="s">
        <v>3015</v>
      </c>
      <c r="D25" s="288"/>
    </row>
    <row r="26" spans="1:4" s="285" customFormat="1" ht="157.5" x14ac:dyDescent="0.2">
      <c r="A26" s="286" t="s">
        <v>3041</v>
      </c>
      <c r="B26" s="289" t="s">
        <v>3042</v>
      </c>
      <c r="C26" s="290" t="s">
        <v>3015</v>
      </c>
      <c r="D26" s="288"/>
    </row>
    <row r="27" spans="1:4" s="285" customFormat="1" ht="15.75" x14ac:dyDescent="0.2">
      <c r="A27" s="286" t="s">
        <v>3043</v>
      </c>
      <c r="B27" s="1135" t="s">
        <v>3044</v>
      </c>
      <c r="C27" s="1135"/>
      <c r="D27" s="1135"/>
    </row>
    <row r="28" spans="1:4" s="285" customFormat="1" ht="126" x14ac:dyDescent="0.2">
      <c r="A28" s="286" t="s">
        <v>3045</v>
      </c>
      <c r="B28" s="289" t="s">
        <v>3046</v>
      </c>
      <c r="C28" s="290" t="s">
        <v>3015</v>
      </c>
      <c r="D28" s="288"/>
    </row>
    <row r="29" spans="1:4" s="285" customFormat="1" ht="126" x14ac:dyDescent="0.2">
      <c r="A29" s="286" t="s">
        <v>3047</v>
      </c>
      <c r="B29" s="289" t="s">
        <v>3048</v>
      </c>
      <c r="C29" s="290" t="s">
        <v>3015</v>
      </c>
      <c r="D29" s="288"/>
    </row>
    <row r="30" spans="1:4" s="285" customFormat="1" ht="15.75" x14ac:dyDescent="0.2">
      <c r="A30" s="286" t="s">
        <v>3049</v>
      </c>
      <c r="B30" s="1135" t="s">
        <v>3050</v>
      </c>
      <c r="C30" s="1135"/>
      <c r="D30" s="1135"/>
    </row>
    <row r="31" spans="1:4" s="285" customFormat="1" ht="126" x14ac:dyDescent="0.2">
      <c r="A31" s="286" t="s">
        <v>3051</v>
      </c>
      <c r="B31" s="289" t="s">
        <v>3052</v>
      </c>
      <c r="C31" s="290" t="s">
        <v>3015</v>
      </c>
      <c r="D31" s="288"/>
    </row>
    <row r="32" spans="1:4" s="285" customFormat="1" ht="126" x14ac:dyDescent="0.2">
      <c r="A32" s="286" t="s">
        <v>3053</v>
      </c>
      <c r="B32" s="289" t="s">
        <v>3054</v>
      </c>
      <c r="C32" s="290" t="s">
        <v>3015</v>
      </c>
      <c r="D32" s="288"/>
    </row>
    <row r="33" spans="1:4" s="285" customFormat="1" ht="126" x14ac:dyDescent="0.2">
      <c r="A33" s="286" t="s">
        <v>3055</v>
      </c>
      <c r="B33" s="289" t="s">
        <v>3056</v>
      </c>
      <c r="C33" s="290" t="s">
        <v>3015</v>
      </c>
      <c r="D33" s="288"/>
    </row>
    <row r="34" spans="1:4" s="285" customFormat="1" ht="126" x14ac:dyDescent="0.2">
      <c r="A34" s="286" t="s">
        <v>3057</v>
      </c>
      <c r="B34" s="289" t="s">
        <v>3058</v>
      </c>
      <c r="C34" s="290" t="s">
        <v>3015</v>
      </c>
      <c r="D34" s="288"/>
    </row>
    <row r="35" spans="1:4" s="285" customFormat="1" ht="15.75" x14ac:dyDescent="0.2">
      <c r="A35" s="286" t="s">
        <v>3059</v>
      </c>
      <c r="B35" s="1135" t="s">
        <v>3060</v>
      </c>
      <c r="C35" s="1135"/>
      <c r="D35" s="1135"/>
    </row>
    <row r="36" spans="1:4" s="285" customFormat="1" ht="126" x14ac:dyDescent="0.2">
      <c r="A36" s="286" t="s">
        <v>3061</v>
      </c>
      <c r="B36" s="289" t="s">
        <v>3062</v>
      </c>
      <c r="C36" s="290" t="s">
        <v>3015</v>
      </c>
      <c r="D36" s="288"/>
    </row>
    <row r="37" spans="1:4" s="285" customFormat="1" ht="126" x14ac:dyDescent="0.2">
      <c r="A37" s="286" t="s">
        <v>3063</v>
      </c>
      <c r="B37" s="289" t="s">
        <v>3064</v>
      </c>
      <c r="C37" s="290" t="s">
        <v>3015</v>
      </c>
      <c r="D37" s="288"/>
    </row>
    <row r="38" spans="1:4" s="285" customFormat="1" ht="126" x14ac:dyDescent="0.2">
      <c r="A38" s="286" t="s">
        <v>3065</v>
      </c>
      <c r="B38" s="289" t="s">
        <v>3066</v>
      </c>
      <c r="C38" s="290" t="s">
        <v>3015</v>
      </c>
      <c r="D38" s="288"/>
    </row>
    <row r="39" spans="1:4" s="285" customFormat="1" ht="126" x14ac:dyDescent="0.2">
      <c r="A39" s="286" t="s">
        <v>3067</v>
      </c>
      <c r="B39" s="289" t="s">
        <v>3068</v>
      </c>
      <c r="C39" s="290" t="s">
        <v>3015</v>
      </c>
      <c r="D39" s="288"/>
    </row>
    <row r="40" spans="1:4" s="285" customFormat="1" ht="126" x14ac:dyDescent="0.2">
      <c r="A40" s="286" t="s">
        <v>3069</v>
      </c>
      <c r="B40" s="289" t="s">
        <v>3070</v>
      </c>
      <c r="C40" s="290" t="s">
        <v>3015</v>
      </c>
      <c r="D40" s="288"/>
    </row>
    <row r="41" spans="1:4" s="285" customFormat="1" ht="126" x14ac:dyDescent="0.2">
      <c r="A41" s="286" t="s">
        <v>3071</v>
      </c>
      <c r="B41" s="289" t="s">
        <v>3072</v>
      </c>
      <c r="C41" s="290" t="s">
        <v>3015</v>
      </c>
      <c r="D41" s="288"/>
    </row>
    <row r="42" spans="1:4" s="285" customFormat="1" ht="28.5" customHeight="1" x14ac:dyDescent="0.2">
      <c r="A42" s="1136" t="s">
        <v>3073</v>
      </c>
      <c r="B42" s="1136"/>
      <c r="C42" s="1136"/>
      <c r="D42" s="1136"/>
    </row>
    <row r="43" spans="1:4" s="285" customFormat="1" ht="47.25" x14ac:dyDescent="0.2">
      <c r="A43" s="286" t="s">
        <v>3074</v>
      </c>
      <c r="B43" s="289" t="s">
        <v>3075</v>
      </c>
      <c r="C43" s="288"/>
      <c r="D43" s="289" t="s">
        <v>3076</v>
      </c>
    </row>
    <row r="44" spans="1:4" s="285" customFormat="1" ht="126" x14ac:dyDescent="0.2">
      <c r="A44" s="286" t="s">
        <v>3077</v>
      </c>
      <c r="B44" s="289" t="s">
        <v>3078</v>
      </c>
      <c r="C44" s="290" t="s">
        <v>3015</v>
      </c>
      <c r="D44" s="289" t="s">
        <v>3079</v>
      </c>
    </row>
    <row r="45" spans="1:4" s="285" customFormat="1" ht="15.75" x14ac:dyDescent="0.2">
      <c r="A45" s="286" t="s">
        <v>3080</v>
      </c>
      <c r="B45" s="1135" t="s">
        <v>3081</v>
      </c>
      <c r="C45" s="1135"/>
      <c r="D45" s="1135"/>
    </row>
    <row r="46" spans="1:4" s="285" customFormat="1" ht="47.25" x14ac:dyDescent="0.2">
      <c r="A46" s="286" t="s">
        <v>3082</v>
      </c>
      <c r="B46" s="289" t="s">
        <v>3083</v>
      </c>
      <c r="C46" s="288"/>
      <c r="D46" s="289" t="s">
        <v>3012</v>
      </c>
    </row>
    <row r="47" spans="1:4" s="285" customFormat="1" ht="47.25" x14ac:dyDescent="0.2">
      <c r="A47" s="286" t="s">
        <v>3084</v>
      </c>
      <c r="B47" s="289" t="s">
        <v>3085</v>
      </c>
      <c r="C47" s="288"/>
      <c r="D47" s="289" t="s">
        <v>3086</v>
      </c>
    </row>
    <row r="48" spans="1:4" s="285" customFormat="1" ht="47.25" x14ac:dyDescent="0.2">
      <c r="A48" s="286" t="s">
        <v>3087</v>
      </c>
      <c r="B48" s="289" t="s">
        <v>3088</v>
      </c>
      <c r="C48" s="288"/>
      <c r="D48" s="289" t="s">
        <v>3089</v>
      </c>
    </row>
    <row r="49" spans="1:4" s="285" customFormat="1" ht="78.75" x14ac:dyDescent="0.2">
      <c r="A49" s="286" t="s">
        <v>3090</v>
      </c>
      <c r="B49" s="289" t="s">
        <v>3091</v>
      </c>
      <c r="C49" s="288"/>
      <c r="D49" s="289" t="s">
        <v>3009</v>
      </c>
    </row>
    <row r="50" spans="1:4" s="285" customFormat="1" ht="49.5" customHeight="1" x14ac:dyDescent="0.2">
      <c r="A50" s="286" t="s">
        <v>3092</v>
      </c>
      <c r="B50" s="1135" t="s">
        <v>3093</v>
      </c>
      <c r="C50" s="1135"/>
      <c r="D50" s="1135"/>
    </row>
    <row r="51" spans="1:4" s="285" customFormat="1" ht="47.25" x14ac:dyDescent="0.2">
      <c r="A51" s="286" t="s">
        <v>3094</v>
      </c>
      <c r="B51" s="289" t="s">
        <v>3083</v>
      </c>
      <c r="C51" s="288"/>
      <c r="D51" s="289" t="s">
        <v>3012</v>
      </c>
    </row>
    <row r="52" spans="1:4" s="285" customFormat="1" ht="78.75" x14ac:dyDescent="0.2">
      <c r="A52" s="286" t="s">
        <v>3095</v>
      </c>
      <c r="B52" s="289" t="s">
        <v>3096</v>
      </c>
      <c r="C52" s="288"/>
      <c r="D52" s="289" t="s">
        <v>3097</v>
      </c>
    </row>
    <row r="53" spans="1:4" s="285" customFormat="1" ht="78.75" x14ac:dyDescent="0.2">
      <c r="A53" s="286" t="s">
        <v>3098</v>
      </c>
      <c r="B53" s="289" t="s">
        <v>3099</v>
      </c>
      <c r="C53" s="288"/>
      <c r="D53" s="289" t="s">
        <v>3089</v>
      </c>
    </row>
    <row r="54" spans="1:4" s="285" customFormat="1" ht="126" x14ac:dyDescent="0.2">
      <c r="A54" s="286" t="s">
        <v>3100</v>
      </c>
      <c r="B54" s="289" t="s">
        <v>3101</v>
      </c>
      <c r="C54" s="290" t="s">
        <v>3015</v>
      </c>
      <c r="D54" s="288"/>
    </row>
    <row r="55" spans="1:4" s="285" customFormat="1" ht="141.75" x14ac:dyDescent="0.2">
      <c r="A55" s="286" t="s">
        <v>3102</v>
      </c>
      <c r="B55" s="289" t="s">
        <v>3103</v>
      </c>
      <c r="C55" s="290" t="s">
        <v>3015</v>
      </c>
      <c r="D55" s="289" t="s">
        <v>3009</v>
      </c>
    </row>
    <row r="56" spans="1:4" s="285" customFormat="1" ht="126" x14ac:dyDescent="0.2">
      <c r="A56" s="286" t="s">
        <v>3104</v>
      </c>
      <c r="B56" s="289" t="s">
        <v>3105</v>
      </c>
      <c r="C56" s="290" t="s">
        <v>3015</v>
      </c>
      <c r="D56" s="289" t="s">
        <v>3009</v>
      </c>
    </row>
    <row r="57" spans="1:4" s="285" customFormat="1" ht="94.5" x14ac:dyDescent="0.2">
      <c r="A57" s="286" t="s">
        <v>3106</v>
      </c>
      <c r="B57" s="289" t="s">
        <v>3107</v>
      </c>
      <c r="C57" s="288"/>
      <c r="D57" s="289" t="s">
        <v>3108</v>
      </c>
    </row>
    <row r="58" spans="1:4" s="285" customFormat="1" ht="220.5" x14ac:dyDescent="0.2">
      <c r="A58" s="286" t="s">
        <v>3109</v>
      </c>
      <c r="B58" s="289" t="s">
        <v>3110</v>
      </c>
      <c r="C58" s="290" t="s">
        <v>3111</v>
      </c>
      <c r="D58" s="289" t="s">
        <v>3112</v>
      </c>
    </row>
    <row r="59" spans="1:4" s="285" customFormat="1" ht="78.75" x14ac:dyDescent="0.2">
      <c r="A59" s="286" t="s">
        <v>3113</v>
      </c>
      <c r="B59" s="289" t="s">
        <v>3114</v>
      </c>
      <c r="C59" s="288"/>
      <c r="D59" s="289" t="s">
        <v>3115</v>
      </c>
    </row>
    <row r="60" spans="1:4" s="285" customFormat="1" ht="141.75" x14ac:dyDescent="0.2">
      <c r="A60" s="286" t="s">
        <v>3116</v>
      </c>
      <c r="B60" s="289" t="s">
        <v>3117</v>
      </c>
      <c r="C60" s="290" t="s">
        <v>3015</v>
      </c>
      <c r="D60" s="288"/>
    </row>
    <row r="61" spans="1:4" s="285" customFormat="1" ht="126" x14ac:dyDescent="0.2">
      <c r="A61" s="286" t="s">
        <v>3118</v>
      </c>
      <c r="B61" s="289" t="s">
        <v>3119</v>
      </c>
      <c r="C61" s="290" t="s">
        <v>3120</v>
      </c>
      <c r="D61" s="288"/>
    </row>
    <row r="62" spans="1:4" s="285" customFormat="1" ht="126" x14ac:dyDescent="0.2">
      <c r="A62" s="286" t="s">
        <v>3121</v>
      </c>
      <c r="B62" s="289" t="s">
        <v>3122</v>
      </c>
      <c r="C62" s="290" t="s">
        <v>3123</v>
      </c>
      <c r="D62" s="288"/>
    </row>
    <row r="63" spans="1:4" s="285" customFormat="1" ht="126" x14ac:dyDescent="0.2">
      <c r="A63" s="286" t="s">
        <v>3124</v>
      </c>
      <c r="B63" s="289" t="s">
        <v>3125</v>
      </c>
      <c r="C63" s="290" t="s">
        <v>3015</v>
      </c>
      <c r="D63" s="288"/>
    </row>
    <row r="64" spans="1:4" s="285" customFormat="1" ht="49.5" customHeight="1" x14ac:dyDescent="0.2">
      <c r="A64" s="286" t="s">
        <v>3126</v>
      </c>
      <c r="B64" s="1135" t="s">
        <v>3127</v>
      </c>
      <c r="C64" s="1135"/>
      <c r="D64" s="1135"/>
    </row>
    <row r="65" spans="1:4" s="285" customFormat="1" ht="126" x14ac:dyDescent="0.2">
      <c r="A65" s="286" t="s">
        <v>3128</v>
      </c>
      <c r="B65" s="289" t="s">
        <v>3129</v>
      </c>
      <c r="C65" s="290" t="s">
        <v>3120</v>
      </c>
      <c r="D65" s="289" t="s">
        <v>3130</v>
      </c>
    </row>
    <row r="66" spans="1:4" s="285" customFormat="1" ht="126" x14ac:dyDescent="0.2">
      <c r="A66" s="286" t="s">
        <v>3131</v>
      </c>
      <c r="B66" s="289" t="s">
        <v>3132</v>
      </c>
      <c r="C66" s="290" t="s">
        <v>3015</v>
      </c>
      <c r="D66" s="289" t="s">
        <v>3012</v>
      </c>
    </row>
    <row r="67" spans="1:4" s="285" customFormat="1" ht="78.75" x14ac:dyDescent="0.2">
      <c r="A67" s="286" t="s">
        <v>3133</v>
      </c>
      <c r="B67" s="289" t="s">
        <v>3134</v>
      </c>
      <c r="C67" s="288"/>
      <c r="D67" s="289" t="s">
        <v>3135</v>
      </c>
    </row>
    <row r="68" spans="1:4" s="285" customFormat="1" ht="47.25" x14ac:dyDescent="0.2">
      <c r="A68" s="286" t="s">
        <v>3136</v>
      </c>
      <c r="B68" s="289" t="s">
        <v>3137</v>
      </c>
      <c r="C68" s="288"/>
      <c r="D68" s="289" t="s">
        <v>3009</v>
      </c>
    </row>
    <row r="69" spans="1:4" s="285" customFormat="1" ht="28.5" customHeight="1" x14ac:dyDescent="0.2">
      <c r="A69" s="1136" t="s">
        <v>3138</v>
      </c>
      <c r="B69" s="1136"/>
      <c r="C69" s="1136"/>
      <c r="D69" s="1136"/>
    </row>
    <row r="70" spans="1:4" s="285" customFormat="1" ht="36" customHeight="1" x14ac:dyDescent="0.2">
      <c r="A70" s="286" t="s">
        <v>3139</v>
      </c>
      <c r="B70" s="1135" t="s">
        <v>3140</v>
      </c>
      <c r="C70" s="1135"/>
      <c r="D70" s="1135"/>
    </row>
    <row r="71" spans="1:4" s="285" customFormat="1" ht="126" x14ac:dyDescent="0.2">
      <c r="A71" s="286" t="s">
        <v>3141</v>
      </c>
      <c r="B71" s="289" t="s">
        <v>3142</v>
      </c>
      <c r="C71" s="290" t="s">
        <v>3120</v>
      </c>
      <c r="D71" s="288"/>
    </row>
    <row r="72" spans="1:4" s="285" customFormat="1" ht="126" x14ac:dyDescent="0.2">
      <c r="A72" s="286" t="s">
        <v>3143</v>
      </c>
      <c r="B72" s="289" t="s">
        <v>3144</v>
      </c>
      <c r="C72" s="290" t="s">
        <v>3145</v>
      </c>
      <c r="D72" s="288"/>
    </row>
    <row r="73" spans="1:4" s="285" customFormat="1" ht="126" x14ac:dyDescent="0.2">
      <c r="A73" s="286" t="s">
        <v>3146</v>
      </c>
      <c r="B73" s="289" t="s">
        <v>3147</v>
      </c>
      <c r="C73" s="290" t="s">
        <v>3148</v>
      </c>
      <c r="D73" s="289" t="s">
        <v>3009</v>
      </c>
    </row>
    <row r="74" spans="1:4" s="285" customFormat="1" ht="126" x14ac:dyDescent="0.2">
      <c r="A74" s="286" t="s">
        <v>3149</v>
      </c>
      <c r="B74" s="289" t="s">
        <v>3150</v>
      </c>
      <c r="C74" s="290" t="s">
        <v>3151</v>
      </c>
      <c r="D74" s="289" t="s">
        <v>3152</v>
      </c>
    </row>
    <row r="75" spans="1:4" s="285" customFormat="1" ht="126" x14ac:dyDescent="0.2">
      <c r="A75" s="286" t="s">
        <v>3153</v>
      </c>
      <c r="B75" s="289" t="s">
        <v>3154</v>
      </c>
      <c r="C75" s="290" t="s">
        <v>3015</v>
      </c>
      <c r="D75" s="289" t="s">
        <v>3089</v>
      </c>
    </row>
    <row r="76" spans="1:4" s="285" customFormat="1" ht="66.75" customHeight="1" x14ac:dyDescent="0.2">
      <c r="A76" s="286" t="s">
        <v>3155</v>
      </c>
      <c r="B76" s="1135" t="s">
        <v>3156</v>
      </c>
      <c r="C76" s="1135"/>
      <c r="D76" s="1135"/>
    </row>
    <row r="77" spans="1:4" s="285" customFormat="1" ht="126" x14ac:dyDescent="0.2">
      <c r="A77" s="286" t="s">
        <v>3157</v>
      </c>
      <c r="B77" s="289" t="s">
        <v>3142</v>
      </c>
      <c r="C77" s="290" t="s">
        <v>3120</v>
      </c>
      <c r="D77" s="288"/>
    </row>
    <row r="78" spans="1:4" s="285" customFormat="1" ht="126" x14ac:dyDescent="0.2">
      <c r="A78" s="286" t="s">
        <v>3158</v>
      </c>
      <c r="B78" s="289" t="s">
        <v>3159</v>
      </c>
      <c r="C78" s="290" t="s">
        <v>3148</v>
      </c>
      <c r="D78" s="289" t="s">
        <v>3009</v>
      </c>
    </row>
    <row r="79" spans="1:4" s="285" customFormat="1" ht="126" x14ac:dyDescent="0.2">
      <c r="A79" s="286" t="s">
        <v>3160</v>
      </c>
      <c r="B79" s="289" t="s">
        <v>3161</v>
      </c>
      <c r="C79" s="290" t="s">
        <v>3151</v>
      </c>
      <c r="D79" s="289" t="s">
        <v>3152</v>
      </c>
    </row>
    <row r="80" spans="1:4" s="285" customFormat="1" ht="126" x14ac:dyDescent="0.2">
      <c r="A80" s="286" t="s">
        <v>3162</v>
      </c>
      <c r="B80" s="289" t="s">
        <v>3163</v>
      </c>
      <c r="C80" s="290" t="s">
        <v>3015</v>
      </c>
      <c r="D80" s="289" t="s">
        <v>3164</v>
      </c>
    </row>
    <row r="81" spans="1:4" s="285" customFormat="1" ht="126" x14ac:dyDescent="0.2">
      <c r="A81" s="286" t="s">
        <v>3165</v>
      </c>
      <c r="B81" s="289" t="s">
        <v>3166</v>
      </c>
      <c r="C81" s="290" t="s">
        <v>3151</v>
      </c>
      <c r="D81" s="289" t="s">
        <v>3152</v>
      </c>
    </row>
    <row r="82" spans="1:4" s="285" customFormat="1" ht="126" x14ac:dyDescent="0.2">
      <c r="A82" s="286" t="s">
        <v>3167</v>
      </c>
      <c r="B82" s="289" t="s">
        <v>3168</v>
      </c>
      <c r="C82" s="290" t="s">
        <v>3151</v>
      </c>
      <c r="D82" s="289" t="s">
        <v>3169</v>
      </c>
    </row>
    <row r="83" spans="1:4" s="285" customFormat="1" ht="126" x14ac:dyDescent="0.2">
      <c r="A83" s="286" t="s">
        <v>3170</v>
      </c>
      <c r="B83" s="289" t="s">
        <v>3171</v>
      </c>
      <c r="C83" s="290" t="s">
        <v>3123</v>
      </c>
      <c r="D83" s="289" t="s">
        <v>3172</v>
      </c>
    </row>
    <row r="84" spans="1:4" s="285" customFormat="1" ht="126" x14ac:dyDescent="0.2">
      <c r="A84" s="286" t="s">
        <v>3173</v>
      </c>
      <c r="B84" s="289" t="s">
        <v>3174</v>
      </c>
      <c r="C84" s="290" t="s">
        <v>3123</v>
      </c>
      <c r="D84" s="289" t="s">
        <v>3135</v>
      </c>
    </row>
    <row r="85" spans="1:4" s="285" customFormat="1" ht="141.75" x14ac:dyDescent="0.2">
      <c r="A85" s="286" t="s">
        <v>3175</v>
      </c>
      <c r="B85" s="289" t="s">
        <v>3176</v>
      </c>
      <c r="C85" s="290" t="s">
        <v>3145</v>
      </c>
      <c r="D85" s="288"/>
    </row>
    <row r="86" spans="1:4" s="285" customFormat="1" ht="126" x14ac:dyDescent="0.2">
      <c r="A86" s="286" t="s">
        <v>3177</v>
      </c>
      <c r="B86" s="289" t="s">
        <v>3178</v>
      </c>
      <c r="C86" s="290" t="s">
        <v>3179</v>
      </c>
      <c r="D86" s="289" t="s">
        <v>3012</v>
      </c>
    </row>
    <row r="87" spans="1:4" s="285" customFormat="1" ht="126" x14ac:dyDescent="0.2">
      <c r="A87" s="286" t="s">
        <v>3180</v>
      </c>
      <c r="B87" s="289" t="s">
        <v>3181</v>
      </c>
      <c r="C87" s="290" t="s">
        <v>3015</v>
      </c>
      <c r="D87" s="289" t="s">
        <v>3076</v>
      </c>
    </row>
    <row r="88" spans="1:4" s="285" customFormat="1" ht="126" x14ac:dyDescent="0.2">
      <c r="A88" s="286" t="s">
        <v>3182</v>
      </c>
      <c r="B88" s="289" t="s">
        <v>3183</v>
      </c>
      <c r="C88" s="290" t="s">
        <v>3015</v>
      </c>
      <c r="D88" s="289" t="s">
        <v>3076</v>
      </c>
    </row>
    <row r="89" spans="1:4" s="285" customFormat="1" ht="173.25" x14ac:dyDescent="0.2">
      <c r="A89" s="286" t="s">
        <v>3184</v>
      </c>
      <c r="B89" s="289" t="s">
        <v>3185</v>
      </c>
      <c r="C89" s="290" t="s">
        <v>3015</v>
      </c>
      <c r="D89" s="289" t="s">
        <v>3076</v>
      </c>
    </row>
    <row r="90" spans="1:4" s="285" customFormat="1" ht="126" x14ac:dyDescent="0.2">
      <c r="A90" s="286" t="s">
        <v>3186</v>
      </c>
      <c r="B90" s="289" t="s">
        <v>3187</v>
      </c>
      <c r="C90" s="290" t="s">
        <v>3151</v>
      </c>
      <c r="D90" s="289" t="s">
        <v>3188</v>
      </c>
    </row>
    <row r="91" spans="1:4" s="285" customFormat="1" ht="126" x14ac:dyDescent="0.2">
      <c r="A91" s="286" t="s">
        <v>3189</v>
      </c>
      <c r="B91" s="289" t="s">
        <v>3190</v>
      </c>
      <c r="C91" s="290" t="s">
        <v>3123</v>
      </c>
      <c r="D91" s="288"/>
    </row>
    <row r="92" spans="1:4" s="285" customFormat="1" ht="78.75" x14ac:dyDescent="0.2">
      <c r="A92" s="286" t="s">
        <v>3191</v>
      </c>
      <c r="B92" s="289" t="s">
        <v>3192</v>
      </c>
      <c r="C92" s="288"/>
      <c r="D92" s="289" t="s">
        <v>3009</v>
      </c>
    </row>
    <row r="93" spans="1:4" s="285" customFormat="1" ht="126" x14ac:dyDescent="0.2">
      <c r="A93" s="286" t="s">
        <v>3193</v>
      </c>
      <c r="B93" s="289" t="s">
        <v>3194</v>
      </c>
      <c r="C93" s="290" t="s">
        <v>3123</v>
      </c>
      <c r="D93" s="289" t="s">
        <v>3172</v>
      </c>
    </row>
    <row r="96" spans="1:4" s="293" customFormat="1" ht="18.75" x14ac:dyDescent="0.2">
      <c r="A96" s="291"/>
      <c r="B96" s="292"/>
    </row>
  </sheetData>
  <mergeCells count="19">
    <mergeCell ref="B35:D35"/>
    <mergeCell ref="A3:D3"/>
    <mergeCell ref="A5:A9"/>
    <mergeCell ref="B5:B9"/>
    <mergeCell ref="C5:D6"/>
    <mergeCell ref="C7:C9"/>
    <mergeCell ref="D7:D9"/>
    <mergeCell ref="A10:D10"/>
    <mergeCell ref="B14:D14"/>
    <mergeCell ref="B22:D22"/>
    <mergeCell ref="B27:D27"/>
    <mergeCell ref="B30:D30"/>
    <mergeCell ref="B76:D76"/>
    <mergeCell ref="A42:D42"/>
    <mergeCell ref="B45:D45"/>
    <mergeCell ref="B50:D50"/>
    <mergeCell ref="B64:D64"/>
    <mergeCell ref="A69:D69"/>
    <mergeCell ref="B70:D70"/>
  </mergeCells>
  <pageMargins left="0.51181102362204722" right="0.31496062992125984" top="0.55118110236220474" bottom="0.35433070866141736" header="0.31496062992125984" footer="0.31496062992125984"/>
  <pageSetup paperSize="9"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263"/>
  <sheetViews>
    <sheetView view="pageBreakPreview" topLeftCell="B1" zoomScaleNormal="100" zoomScaleSheetLayoutView="100" workbookViewId="0">
      <pane xSplit="1" ySplit="8" topLeftCell="C9" activePane="bottomRight" state="frozen"/>
      <selection activeCell="B1" sqref="B1"/>
      <selection pane="topRight" activeCell="C1" sqref="C1"/>
      <selection pane="bottomLeft" activeCell="B9" sqref="B9"/>
      <selection pane="bottomRight" activeCell="C1" sqref="C1:F1"/>
    </sheetView>
  </sheetViews>
  <sheetFormatPr defaultRowHeight="15" x14ac:dyDescent="0.25"/>
  <cols>
    <col min="1" max="1" width="0" style="89" hidden="1" customWidth="1"/>
    <col min="2" max="2" width="16.6640625" style="89" customWidth="1"/>
    <col min="3" max="3" width="71.33203125" style="89" customWidth="1"/>
    <col min="4" max="4" width="17.83203125" style="89" customWidth="1"/>
    <col min="5" max="5" width="15.33203125" style="89" customWidth="1"/>
    <col min="6" max="6" width="17.83203125" style="89" customWidth="1"/>
    <col min="7" max="7" width="15.6640625" style="89" customWidth="1"/>
    <col min="8" max="8" width="9.33203125" style="89"/>
    <col min="9" max="9" width="12.33203125" style="89" bestFit="1" customWidth="1"/>
    <col min="10" max="10" width="11.6640625" style="89" bestFit="1" customWidth="1"/>
    <col min="11" max="16384" width="9.33203125" style="89"/>
  </cols>
  <sheetData>
    <row r="1" spans="1:6" ht="50.25" customHeight="1" x14ac:dyDescent="0.25">
      <c r="A1" s="64" t="s">
        <v>347</v>
      </c>
      <c r="B1" s="64"/>
      <c r="C1" s="1186" t="s">
        <v>6279</v>
      </c>
      <c r="D1" s="1186"/>
      <c r="E1" s="1186"/>
      <c r="F1" s="1186"/>
    </row>
    <row r="2" spans="1:6" ht="63.75" customHeight="1" x14ac:dyDescent="0.25">
      <c r="A2" s="1193" t="s">
        <v>3310</v>
      </c>
      <c r="B2" s="1193"/>
      <c r="C2" s="1193"/>
      <c r="D2" s="1193"/>
      <c r="E2" s="1193"/>
      <c r="F2" s="1193"/>
    </row>
    <row r="3" spans="1:6" ht="12" customHeight="1" x14ac:dyDescent="0.25">
      <c r="A3" s="1082"/>
      <c r="B3" s="1082"/>
      <c r="C3" s="1082"/>
      <c r="D3" s="1082"/>
      <c r="E3" s="1082"/>
      <c r="F3" s="1082"/>
    </row>
    <row r="4" spans="1:6" ht="15.75" x14ac:dyDescent="0.25">
      <c r="A4" s="1188" t="s">
        <v>348</v>
      </c>
      <c r="B4" s="1188"/>
      <c r="C4" s="1188"/>
      <c r="D4" s="182">
        <v>13915.6</v>
      </c>
      <c r="E4" s="76"/>
      <c r="F4" s="1082"/>
    </row>
    <row r="5" spans="1:6" ht="15.75" x14ac:dyDescent="0.25">
      <c r="A5" s="1188" t="s">
        <v>349</v>
      </c>
      <c r="B5" s="1188"/>
      <c r="C5" s="1188"/>
      <c r="D5" s="66">
        <v>1.105</v>
      </c>
      <c r="E5" s="77"/>
      <c r="F5" s="1082"/>
    </row>
    <row r="6" spans="1:6" ht="15.75" x14ac:dyDescent="0.25">
      <c r="A6" s="1188" t="s">
        <v>350</v>
      </c>
      <c r="B6" s="1188"/>
      <c r="C6" s="1188"/>
      <c r="D6" s="182">
        <f>D4*D5</f>
        <v>15376.74</v>
      </c>
      <c r="E6" s="76"/>
      <c r="F6" s="1082"/>
    </row>
    <row r="7" spans="1:6" ht="4.5" customHeight="1" x14ac:dyDescent="0.25">
      <c r="A7" s="1082"/>
      <c r="B7" s="1082"/>
      <c r="C7" s="1082"/>
      <c r="D7" s="1082"/>
      <c r="E7" s="1082"/>
      <c r="F7" s="1082"/>
    </row>
    <row r="8" spans="1:6" ht="36.75" customHeight="1" x14ac:dyDescent="0.25">
      <c r="A8" s="90" t="s">
        <v>351</v>
      </c>
      <c r="B8" s="91" t="s">
        <v>352</v>
      </c>
      <c r="C8" s="92" t="s">
        <v>353</v>
      </c>
      <c r="D8" s="91" t="s">
        <v>354</v>
      </c>
      <c r="E8" s="91" t="s">
        <v>3919</v>
      </c>
      <c r="F8" s="91" t="s">
        <v>1187</v>
      </c>
    </row>
    <row r="9" spans="1:6" x14ac:dyDescent="0.25">
      <c r="A9" s="81">
        <v>3</v>
      </c>
      <c r="B9" s="70" t="s">
        <v>1188</v>
      </c>
      <c r="C9" s="1084" t="s">
        <v>1189</v>
      </c>
      <c r="D9" s="70">
        <v>0.83</v>
      </c>
      <c r="E9" s="93">
        <v>0.94</v>
      </c>
      <c r="F9" s="94">
        <f>$D$6*E9*D9</f>
        <v>11996.93</v>
      </c>
    </row>
    <row r="10" spans="1:6" x14ac:dyDescent="0.25">
      <c r="A10" s="81">
        <v>4</v>
      </c>
      <c r="B10" s="70" t="s">
        <v>1190</v>
      </c>
      <c r="C10" s="1084" t="s">
        <v>1191</v>
      </c>
      <c r="D10" s="70">
        <v>0.66</v>
      </c>
      <c r="E10" s="93">
        <v>0.94</v>
      </c>
      <c r="F10" s="94">
        <f t="shared" ref="F10:F73" si="0">$D$6*E10*D10</f>
        <v>9539.73</v>
      </c>
    </row>
    <row r="11" spans="1:6" x14ac:dyDescent="0.25">
      <c r="A11" s="81">
        <v>5</v>
      </c>
      <c r="B11" s="70" t="s">
        <v>1192</v>
      </c>
      <c r="C11" s="1084" t="s">
        <v>377</v>
      </c>
      <c r="D11" s="70">
        <v>0.71</v>
      </c>
      <c r="E11" s="93">
        <v>0.94</v>
      </c>
      <c r="F11" s="94">
        <f t="shared" si="0"/>
        <v>10262.44</v>
      </c>
    </row>
    <row r="12" spans="1:6" x14ac:dyDescent="0.25">
      <c r="A12" s="81">
        <v>6</v>
      </c>
      <c r="B12" s="70" t="s">
        <v>1193</v>
      </c>
      <c r="C12" s="1084" t="s">
        <v>379</v>
      </c>
      <c r="D12" s="70">
        <v>1.06</v>
      </c>
      <c r="E12" s="93">
        <v>0.94</v>
      </c>
      <c r="F12" s="94">
        <f t="shared" si="0"/>
        <v>15321.38</v>
      </c>
    </row>
    <row r="13" spans="1:6" x14ac:dyDescent="0.25">
      <c r="A13" s="81">
        <v>7</v>
      </c>
      <c r="B13" s="70" t="s">
        <v>1194</v>
      </c>
      <c r="C13" s="1084" t="s">
        <v>1195</v>
      </c>
      <c r="D13" s="70">
        <v>0.33</v>
      </c>
      <c r="E13" s="93">
        <v>0.94</v>
      </c>
      <c r="F13" s="94">
        <f t="shared" si="0"/>
        <v>4769.8599999999997</v>
      </c>
    </row>
    <row r="14" spans="1:6" x14ac:dyDescent="0.25">
      <c r="A14" s="81">
        <v>8</v>
      </c>
      <c r="B14" s="70" t="s">
        <v>1196</v>
      </c>
      <c r="C14" s="1084" t="s">
        <v>1197</v>
      </c>
      <c r="D14" s="70">
        <v>0.38</v>
      </c>
      <c r="E14" s="93">
        <v>1</v>
      </c>
      <c r="F14" s="94">
        <f t="shared" si="0"/>
        <v>5843.16</v>
      </c>
    </row>
    <row r="15" spans="1:6" x14ac:dyDescent="0.25">
      <c r="A15" s="81">
        <v>9</v>
      </c>
      <c r="B15" s="70" t="s">
        <v>1198</v>
      </c>
      <c r="C15" s="1084" t="s">
        <v>1199</v>
      </c>
      <c r="D15" s="70">
        <v>1.7</v>
      </c>
      <c r="E15" s="93">
        <v>1</v>
      </c>
      <c r="F15" s="94">
        <f t="shared" si="0"/>
        <v>26140.46</v>
      </c>
    </row>
    <row r="16" spans="1:6" x14ac:dyDescent="0.25">
      <c r="A16" s="81">
        <v>10</v>
      </c>
      <c r="B16" s="70" t="s">
        <v>1200</v>
      </c>
      <c r="C16" s="1084" t="s">
        <v>1201</v>
      </c>
      <c r="D16" s="70">
        <v>5.38</v>
      </c>
      <c r="E16" s="93">
        <v>1</v>
      </c>
      <c r="F16" s="94">
        <f t="shared" si="0"/>
        <v>82726.86</v>
      </c>
    </row>
    <row r="17" spans="1:6" x14ac:dyDescent="0.25">
      <c r="A17" s="81">
        <v>11</v>
      </c>
      <c r="B17" s="70" t="s">
        <v>1202</v>
      </c>
      <c r="C17" s="1084" t="s">
        <v>1203</v>
      </c>
      <c r="D17" s="70">
        <v>8.9600000000000009</v>
      </c>
      <c r="E17" s="93">
        <v>1</v>
      </c>
      <c r="F17" s="94">
        <f t="shared" si="0"/>
        <v>137775.59</v>
      </c>
    </row>
    <row r="18" spans="1:6" x14ac:dyDescent="0.25">
      <c r="A18" s="81">
        <v>12</v>
      </c>
      <c r="B18" s="70" t="s">
        <v>1204</v>
      </c>
      <c r="C18" s="1084" t="s">
        <v>1205</v>
      </c>
      <c r="D18" s="70">
        <v>9.86</v>
      </c>
      <c r="E18" s="93">
        <v>1</v>
      </c>
      <c r="F18" s="94">
        <f t="shared" si="0"/>
        <v>151614.66</v>
      </c>
    </row>
    <row r="19" spans="1:6" x14ac:dyDescent="0.25">
      <c r="A19" s="81">
        <v>14</v>
      </c>
      <c r="B19" s="70" t="s">
        <v>1206</v>
      </c>
      <c r="C19" s="1084" t="s">
        <v>385</v>
      </c>
      <c r="D19" s="70">
        <v>0.98</v>
      </c>
      <c r="E19" s="93">
        <v>0.94</v>
      </c>
      <c r="F19" s="94">
        <f t="shared" si="0"/>
        <v>14165.05</v>
      </c>
    </row>
    <row r="20" spans="1:6" x14ac:dyDescent="0.25">
      <c r="A20" s="81">
        <v>17</v>
      </c>
      <c r="B20" s="70" t="s">
        <v>1207</v>
      </c>
      <c r="C20" s="1084" t="s">
        <v>1208</v>
      </c>
      <c r="D20" s="70">
        <v>0.89</v>
      </c>
      <c r="E20" s="93">
        <v>0.94</v>
      </c>
      <c r="F20" s="94">
        <f t="shared" si="0"/>
        <v>12864.18</v>
      </c>
    </row>
    <row r="21" spans="1:6" x14ac:dyDescent="0.25">
      <c r="A21" s="81">
        <v>19</v>
      </c>
      <c r="B21" s="70" t="s">
        <v>1209</v>
      </c>
      <c r="C21" s="1084" t="s">
        <v>1210</v>
      </c>
      <c r="D21" s="70">
        <v>0.91</v>
      </c>
      <c r="E21" s="93">
        <v>0.94</v>
      </c>
      <c r="F21" s="94">
        <f t="shared" si="0"/>
        <v>13153.26</v>
      </c>
    </row>
    <row r="22" spans="1:6" x14ac:dyDescent="0.25">
      <c r="A22" s="81">
        <v>20</v>
      </c>
      <c r="B22" s="70" t="s">
        <v>1211</v>
      </c>
      <c r="C22" s="1084" t="s">
        <v>1212</v>
      </c>
      <c r="D22" s="70">
        <v>2.41</v>
      </c>
      <c r="E22" s="93">
        <v>0.94</v>
      </c>
      <c r="F22" s="94">
        <f t="shared" si="0"/>
        <v>34834.47</v>
      </c>
    </row>
    <row r="23" spans="1:6" ht="30" x14ac:dyDescent="0.25">
      <c r="A23" s="81">
        <v>21</v>
      </c>
      <c r="B23" s="70" t="s">
        <v>1213</v>
      </c>
      <c r="C23" s="1084" t="s">
        <v>411</v>
      </c>
      <c r="D23" s="70">
        <v>3.73</v>
      </c>
      <c r="E23" s="93">
        <v>0.94</v>
      </c>
      <c r="F23" s="94">
        <f t="shared" si="0"/>
        <v>53913.93</v>
      </c>
    </row>
    <row r="24" spans="1:6" x14ac:dyDescent="0.25">
      <c r="A24" s="81">
        <v>31</v>
      </c>
      <c r="B24" s="70" t="s">
        <v>1214</v>
      </c>
      <c r="C24" s="1084" t="s">
        <v>1215</v>
      </c>
      <c r="D24" s="70">
        <v>0.98</v>
      </c>
      <c r="E24" s="93">
        <v>0.94</v>
      </c>
      <c r="F24" s="94">
        <f t="shared" si="0"/>
        <v>14165.05</v>
      </c>
    </row>
    <row r="25" spans="1:6" ht="45" x14ac:dyDescent="0.25">
      <c r="A25" s="81">
        <v>33</v>
      </c>
      <c r="B25" s="70" t="s">
        <v>1216</v>
      </c>
      <c r="C25" s="1084" t="s">
        <v>415</v>
      </c>
      <c r="D25" s="70">
        <v>7.95</v>
      </c>
      <c r="E25" s="93">
        <v>1</v>
      </c>
      <c r="F25" s="94">
        <f t="shared" si="0"/>
        <v>122245.08</v>
      </c>
    </row>
    <row r="26" spans="1:6" x14ac:dyDescent="0.25">
      <c r="A26" s="81">
        <v>27</v>
      </c>
      <c r="B26" s="70" t="s">
        <v>1217</v>
      </c>
      <c r="C26" s="1084" t="s">
        <v>417</v>
      </c>
      <c r="D26" s="70">
        <v>14.23</v>
      </c>
      <c r="E26" s="93">
        <v>1</v>
      </c>
      <c r="F26" s="94">
        <f t="shared" si="0"/>
        <v>218811.01</v>
      </c>
    </row>
    <row r="27" spans="1:6" ht="30" x14ac:dyDescent="0.25">
      <c r="A27" s="81">
        <v>28</v>
      </c>
      <c r="B27" s="70" t="s">
        <v>1218</v>
      </c>
      <c r="C27" s="1084" t="s">
        <v>419</v>
      </c>
      <c r="D27" s="70">
        <v>10.34</v>
      </c>
      <c r="E27" s="93">
        <v>1</v>
      </c>
      <c r="F27" s="94">
        <f t="shared" si="0"/>
        <v>158995.49</v>
      </c>
    </row>
    <row r="28" spans="1:6" x14ac:dyDescent="0.25">
      <c r="A28" s="81">
        <v>35</v>
      </c>
      <c r="B28" s="70" t="s">
        <v>1219</v>
      </c>
      <c r="C28" s="1084" t="s">
        <v>1220</v>
      </c>
      <c r="D28" s="70">
        <v>1.38</v>
      </c>
      <c r="E28" s="93">
        <v>0.94</v>
      </c>
      <c r="F28" s="94">
        <f t="shared" si="0"/>
        <v>19946.71</v>
      </c>
    </row>
    <row r="29" spans="1:6" x14ac:dyDescent="0.25">
      <c r="A29" s="81">
        <v>36</v>
      </c>
      <c r="B29" s="70" t="s">
        <v>1221</v>
      </c>
      <c r="C29" s="1084" t="s">
        <v>1222</v>
      </c>
      <c r="D29" s="70">
        <v>2.09</v>
      </c>
      <c r="E29" s="93">
        <v>0.94</v>
      </c>
      <c r="F29" s="94">
        <f t="shared" si="0"/>
        <v>30209.14</v>
      </c>
    </row>
    <row r="30" spans="1:6" x14ac:dyDescent="0.25">
      <c r="A30" s="81">
        <v>38</v>
      </c>
      <c r="B30" s="70" t="s">
        <v>1223</v>
      </c>
      <c r="C30" s="1084" t="s">
        <v>1224</v>
      </c>
      <c r="D30" s="70">
        <v>1.6</v>
      </c>
      <c r="E30" s="93">
        <v>0.94</v>
      </c>
      <c r="F30" s="94">
        <f t="shared" si="0"/>
        <v>23126.62</v>
      </c>
    </row>
    <row r="31" spans="1:6" x14ac:dyDescent="0.25">
      <c r="A31" s="81">
        <v>40</v>
      </c>
      <c r="B31" s="70" t="s">
        <v>1225</v>
      </c>
      <c r="C31" s="1084" t="s">
        <v>455</v>
      </c>
      <c r="D31" s="70">
        <v>1.49</v>
      </c>
      <c r="E31" s="93">
        <v>0.94</v>
      </c>
      <c r="F31" s="94">
        <f t="shared" si="0"/>
        <v>21536.66</v>
      </c>
    </row>
    <row r="32" spans="1:6" x14ac:dyDescent="0.25">
      <c r="A32" s="81">
        <v>41</v>
      </c>
      <c r="B32" s="70" t="s">
        <v>1226</v>
      </c>
      <c r="C32" s="1084" t="s">
        <v>1227</v>
      </c>
      <c r="D32" s="70">
        <v>1.36</v>
      </c>
      <c r="E32" s="93">
        <v>0.94</v>
      </c>
      <c r="F32" s="94">
        <f t="shared" si="0"/>
        <v>19657.62</v>
      </c>
    </row>
    <row r="33" spans="1:6" x14ac:dyDescent="0.25">
      <c r="A33" s="81">
        <v>43</v>
      </c>
      <c r="B33" s="70" t="s">
        <v>1228</v>
      </c>
      <c r="C33" s="1084" t="s">
        <v>1229</v>
      </c>
      <c r="D33" s="70">
        <v>2.75</v>
      </c>
      <c r="E33" s="93">
        <v>0.94</v>
      </c>
      <c r="F33" s="94">
        <f t="shared" si="0"/>
        <v>39748.870000000003</v>
      </c>
    </row>
    <row r="34" spans="1:6" x14ac:dyDescent="0.25">
      <c r="A34" s="81">
        <v>44</v>
      </c>
      <c r="B34" s="70" t="s">
        <v>1230</v>
      </c>
      <c r="C34" s="1084" t="s">
        <v>1231</v>
      </c>
      <c r="D34" s="70">
        <v>0.97</v>
      </c>
      <c r="E34" s="93">
        <v>0.94</v>
      </c>
      <c r="F34" s="94">
        <f t="shared" si="0"/>
        <v>14020.51</v>
      </c>
    </row>
    <row r="35" spans="1:6" x14ac:dyDescent="0.25">
      <c r="A35" s="81">
        <v>45</v>
      </c>
      <c r="B35" s="70" t="s">
        <v>1232</v>
      </c>
      <c r="C35" s="1084" t="s">
        <v>1233</v>
      </c>
      <c r="D35" s="70">
        <v>1.1599999999999999</v>
      </c>
      <c r="E35" s="93">
        <v>0.94</v>
      </c>
      <c r="F35" s="94">
        <f t="shared" si="0"/>
        <v>16766.8</v>
      </c>
    </row>
    <row r="36" spans="1:6" x14ac:dyDescent="0.25">
      <c r="A36" s="81">
        <v>46</v>
      </c>
      <c r="B36" s="70" t="s">
        <v>1234</v>
      </c>
      <c r="C36" s="1084" t="s">
        <v>1235</v>
      </c>
      <c r="D36" s="70">
        <v>0.97</v>
      </c>
      <c r="E36" s="93">
        <v>0.94</v>
      </c>
      <c r="F36" s="94">
        <f t="shared" si="0"/>
        <v>14020.51</v>
      </c>
    </row>
    <row r="37" spans="1:6" x14ac:dyDescent="0.25">
      <c r="A37" s="81">
        <v>47</v>
      </c>
      <c r="B37" s="70" t="s">
        <v>1236</v>
      </c>
      <c r="C37" s="1084" t="s">
        <v>1237</v>
      </c>
      <c r="D37" s="70">
        <v>0.52</v>
      </c>
      <c r="E37" s="93">
        <v>0.94</v>
      </c>
      <c r="F37" s="94">
        <f t="shared" si="0"/>
        <v>7516.15</v>
      </c>
    </row>
    <row r="38" spans="1:6" x14ac:dyDescent="0.25">
      <c r="A38" s="81">
        <v>48</v>
      </c>
      <c r="B38" s="70" t="s">
        <v>1238</v>
      </c>
      <c r="C38" s="1084" t="s">
        <v>483</v>
      </c>
      <c r="D38" s="70">
        <v>0.65</v>
      </c>
      <c r="E38" s="93">
        <v>0.94</v>
      </c>
      <c r="F38" s="94">
        <f t="shared" si="0"/>
        <v>9395.19</v>
      </c>
    </row>
    <row r="39" spans="1:6" x14ac:dyDescent="0.25">
      <c r="A39" s="81">
        <v>49</v>
      </c>
      <c r="B39" s="70" t="s">
        <v>1239</v>
      </c>
      <c r="C39" s="1084" t="s">
        <v>1240</v>
      </c>
      <c r="D39" s="70">
        <v>4.9000000000000004</v>
      </c>
      <c r="E39" s="93">
        <v>0.94</v>
      </c>
      <c r="F39" s="94">
        <f t="shared" si="0"/>
        <v>70825.259999999995</v>
      </c>
    </row>
    <row r="40" spans="1:6" x14ac:dyDescent="0.25">
      <c r="A40" s="81">
        <v>50</v>
      </c>
      <c r="B40" s="70" t="s">
        <v>1241</v>
      </c>
      <c r="C40" s="1084" t="s">
        <v>1242</v>
      </c>
      <c r="D40" s="70">
        <v>22.2</v>
      </c>
      <c r="E40" s="93">
        <v>0.94</v>
      </c>
      <c r="F40" s="94">
        <f t="shared" si="0"/>
        <v>320881.81</v>
      </c>
    </row>
    <row r="41" spans="1:6" x14ac:dyDescent="0.25">
      <c r="A41" s="81">
        <v>52</v>
      </c>
      <c r="B41" s="70" t="s">
        <v>1243</v>
      </c>
      <c r="C41" s="1084" t="s">
        <v>1244</v>
      </c>
      <c r="D41" s="70">
        <v>0.8</v>
      </c>
      <c r="E41" s="93">
        <v>0.94</v>
      </c>
      <c r="F41" s="94">
        <f t="shared" si="0"/>
        <v>11563.31</v>
      </c>
    </row>
    <row r="42" spans="1:6" ht="30" x14ac:dyDescent="0.25">
      <c r="A42" s="81">
        <v>53</v>
      </c>
      <c r="B42" s="70" t="s">
        <v>1245</v>
      </c>
      <c r="C42" s="1084" t="s">
        <v>1246</v>
      </c>
      <c r="D42" s="70">
        <v>3.39</v>
      </c>
      <c r="E42" s="93">
        <v>0.94</v>
      </c>
      <c r="F42" s="94">
        <f t="shared" si="0"/>
        <v>48999.519999999997</v>
      </c>
    </row>
    <row r="43" spans="1:6" ht="60" x14ac:dyDescent="0.25">
      <c r="A43" s="81">
        <v>67</v>
      </c>
      <c r="B43" s="70" t="s">
        <v>1247</v>
      </c>
      <c r="C43" s="1084" t="s">
        <v>1248</v>
      </c>
      <c r="D43" s="70">
        <v>5.07</v>
      </c>
      <c r="E43" s="93">
        <v>0.94</v>
      </c>
      <c r="F43" s="94">
        <f t="shared" si="0"/>
        <v>73282.47</v>
      </c>
    </row>
    <row r="44" spans="1:6" x14ac:dyDescent="0.25">
      <c r="A44" s="81">
        <v>69</v>
      </c>
      <c r="B44" s="70" t="s">
        <v>1249</v>
      </c>
      <c r="C44" s="1084" t="s">
        <v>511</v>
      </c>
      <c r="D44" s="70">
        <v>1.53</v>
      </c>
      <c r="E44" s="93">
        <v>0.94</v>
      </c>
      <c r="F44" s="94">
        <f t="shared" si="0"/>
        <v>22114.83</v>
      </c>
    </row>
    <row r="45" spans="1:6" x14ac:dyDescent="0.25">
      <c r="A45" s="81">
        <v>70</v>
      </c>
      <c r="B45" s="70" t="s">
        <v>1250</v>
      </c>
      <c r="C45" s="1084" t="s">
        <v>513</v>
      </c>
      <c r="D45" s="70">
        <v>3.17</v>
      </c>
      <c r="E45" s="93">
        <v>0.94</v>
      </c>
      <c r="F45" s="94">
        <f t="shared" si="0"/>
        <v>45819.61</v>
      </c>
    </row>
    <row r="46" spans="1:6" x14ac:dyDescent="0.25">
      <c r="A46" s="81">
        <v>72</v>
      </c>
      <c r="B46" s="70" t="s">
        <v>1251</v>
      </c>
      <c r="C46" s="1084" t="s">
        <v>1252</v>
      </c>
      <c r="D46" s="70">
        <v>0.98</v>
      </c>
      <c r="E46" s="93">
        <v>0.94</v>
      </c>
      <c r="F46" s="94">
        <f t="shared" si="0"/>
        <v>14165.05</v>
      </c>
    </row>
    <row r="47" spans="1:6" ht="30" x14ac:dyDescent="0.25">
      <c r="A47" s="81">
        <v>73</v>
      </c>
      <c r="B47" s="70" t="s">
        <v>1253</v>
      </c>
      <c r="C47" s="1084" t="s">
        <v>529</v>
      </c>
      <c r="D47" s="70">
        <v>1.75</v>
      </c>
      <c r="E47" s="93">
        <v>0.94</v>
      </c>
      <c r="F47" s="94">
        <f t="shared" si="0"/>
        <v>25294.74</v>
      </c>
    </row>
    <row r="48" spans="1:6" ht="30" x14ac:dyDescent="0.25">
      <c r="A48" s="81">
        <v>74</v>
      </c>
      <c r="B48" s="70" t="s">
        <v>1254</v>
      </c>
      <c r="C48" s="1084" t="s">
        <v>531</v>
      </c>
      <c r="D48" s="70">
        <v>2.89</v>
      </c>
      <c r="E48" s="93">
        <v>0.94</v>
      </c>
      <c r="F48" s="94">
        <f t="shared" si="0"/>
        <v>41772.449999999997</v>
      </c>
    </row>
    <row r="49" spans="1:8" ht="30" x14ac:dyDescent="0.25">
      <c r="A49" s="81">
        <v>96</v>
      </c>
      <c r="B49" s="70" t="s">
        <v>1255</v>
      </c>
      <c r="C49" s="1084" t="s">
        <v>1256</v>
      </c>
      <c r="D49" s="70">
        <v>0.94</v>
      </c>
      <c r="E49" s="93">
        <v>0.94</v>
      </c>
      <c r="F49" s="94">
        <f t="shared" si="0"/>
        <v>13586.89</v>
      </c>
    </row>
    <row r="50" spans="1:8" x14ac:dyDescent="0.25">
      <c r="A50" s="81">
        <v>97</v>
      </c>
      <c r="B50" s="70" t="s">
        <v>1257</v>
      </c>
      <c r="C50" s="1084" t="s">
        <v>1258</v>
      </c>
      <c r="D50" s="70">
        <v>2.57</v>
      </c>
      <c r="E50" s="93">
        <v>0.94</v>
      </c>
      <c r="F50" s="94">
        <f t="shared" si="0"/>
        <v>37147.129999999997</v>
      </c>
    </row>
    <row r="51" spans="1:8" x14ac:dyDescent="0.25">
      <c r="A51" s="81">
        <v>99</v>
      </c>
      <c r="B51" s="70" t="s">
        <v>1259</v>
      </c>
      <c r="C51" s="1084" t="s">
        <v>1260</v>
      </c>
      <c r="D51" s="70">
        <v>1.79</v>
      </c>
      <c r="E51" s="93">
        <v>0.94</v>
      </c>
      <c r="F51" s="94">
        <f t="shared" si="0"/>
        <v>25872.9</v>
      </c>
    </row>
    <row r="52" spans="1:8" ht="30" x14ac:dyDescent="0.25">
      <c r="A52" s="81">
        <v>102</v>
      </c>
      <c r="B52" s="70" t="s">
        <v>1261</v>
      </c>
      <c r="C52" s="1084" t="s">
        <v>1262</v>
      </c>
      <c r="D52" s="70">
        <v>1.6</v>
      </c>
      <c r="E52" s="93">
        <v>0.94</v>
      </c>
      <c r="F52" s="94">
        <f t="shared" si="0"/>
        <v>23126.62</v>
      </c>
    </row>
    <row r="53" spans="1:8" x14ac:dyDescent="0.25">
      <c r="A53" s="81">
        <v>103</v>
      </c>
      <c r="B53" s="70" t="s">
        <v>1263</v>
      </c>
      <c r="C53" s="1084" t="s">
        <v>1264</v>
      </c>
      <c r="D53" s="70">
        <v>3.25</v>
      </c>
      <c r="E53" s="93">
        <v>0.94</v>
      </c>
      <c r="F53" s="94">
        <f t="shared" si="0"/>
        <v>46975.94</v>
      </c>
      <c r="H53" s="95"/>
    </row>
    <row r="54" spans="1:8" ht="30" x14ac:dyDescent="0.25">
      <c r="A54" s="81">
        <v>104</v>
      </c>
      <c r="B54" s="70" t="s">
        <v>1265</v>
      </c>
      <c r="C54" s="1084" t="s">
        <v>1266</v>
      </c>
      <c r="D54" s="70">
        <v>3.18</v>
      </c>
      <c r="E54" s="93">
        <v>0.94</v>
      </c>
      <c r="F54" s="94">
        <f t="shared" si="0"/>
        <v>45964.15</v>
      </c>
      <c r="H54" s="95"/>
    </row>
    <row r="55" spans="1:8" x14ac:dyDescent="0.25">
      <c r="A55" s="81">
        <v>105</v>
      </c>
      <c r="B55" s="70" t="s">
        <v>1267</v>
      </c>
      <c r="C55" s="1084" t="s">
        <v>1268</v>
      </c>
      <c r="D55" s="70">
        <v>0.8</v>
      </c>
      <c r="E55" s="93">
        <v>0.94</v>
      </c>
      <c r="F55" s="94">
        <f t="shared" si="0"/>
        <v>11563.31</v>
      </c>
      <c r="H55" s="95"/>
    </row>
    <row r="56" spans="1:8" ht="30" x14ac:dyDescent="0.25">
      <c r="A56" s="81">
        <v>107</v>
      </c>
      <c r="B56" s="70" t="s">
        <v>1269</v>
      </c>
      <c r="C56" s="1084" t="s">
        <v>615</v>
      </c>
      <c r="D56" s="70">
        <v>2.35</v>
      </c>
      <c r="E56" s="93">
        <v>1</v>
      </c>
      <c r="F56" s="94">
        <f t="shared" si="0"/>
        <v>36135.339999999997</v>
      </c>
      <c r="H56" s="95"/>
    </row>
    <row r="57" spans="1:8" ht="30" x14ac:dyDescent="0.25">
      <c r="A57" s="81">
        <v>108</v>
      </c>
      <c r="B57" s="70" t="s">
        <v>1270</v>
      </c>
      <c r="C57" s="1084" t="s">
        <v>617</v>
      </c>
      <c r="D57" s="70">
        <v>2.48</v>
      </c>
      <c r="E57" s="93">
        <v>1</v>
      </c>
      <c r="F57" s="94">
        <f t="shared" si="0"/>
        <v>38134.32</v>
      </c>
    </row>
    <row r="58" spans="1:8" ht="30" x14ac:dyDescent="0.25">
      <c r="A58" s="81">
        <v>109</v>
      </c>
      <c r="B58" s="70" t="s">
        <v>1271</v>
      </c>
      <c r="C58" s="1084" t="s">
        <v>653</v>
      </c>
      <c r="D58" s="70">
        <v>2.17</v>
      </c>
      <c r="E58" s="93">
        <v>1</v>
      </c>
      <c r="F58" s="94">
        <f t="shared" si="0"/>
        <v>33367.53</v>
      </c>
    </row>
    <row r="59" spans="1:8" ht="45" x14ac:dyDescent="0.25">
      <c r="A59" s="81">
        <v>110</v>
      </c>
      <c r="B59" s="70" t="s">
        <v>1272</v>
      </c>
      <c r="C59" s="1084" t="s">
        <v>1273</v>
      </c>
      <c r="D59" s="70">
        <v>2.5499999999999998</v>
      </c>
      <c r="E59" s="93">
        <v>1</v>
      </c>
      <c r="F59" s="94">
        <f t="shared" si="0"/>
        <v>39210.69</v>
      </c>
    </row>
    <row r="60" spans="1:8" ht="45" x14ac:dyDescent="0.25">
      <c r="A60" s="81">
        <v>111</v>
      </c>
      <c r="B60" s="70" t="s">
        <v>1274</v>
      </c>
      <c r="C60" s="1084" t="s">
        <v>1275</v>
      </c>
      <c r="D60" s="70">
        <v>2.44</v>
      </c>
      <c r="E60" s="93">
        <v>1</v>
      </c>
      <c r="F60" s="94">
        <f t="shared" si="0"/>
        <v>37519.25</v>
      </c>
    </row>
    <row r="61" spans="1:8" x14ac:dyDescent="0.25">
      <c r="A61" s="81">
        <v>142</v>
      </c>
      <c r="B61" s="70" t="s">
        <v>1276</v>
      </c>
      <c r="C61" s="1084" t="s">
        <v>655</v>
      </c>
      <c r="D61" s="70">
        <v>0.74</v>
      </c>
      <c r="E61" s="93">
        <v>1</v>
      </c>
      <c r="F61" s="94">
        <f t="shared" si="0"/>
        <v>11378.79</v>
      </c>
    </row>
    <row r="62" spans="1:8" x14ac:dyDescent="0.25">
      <c r="A62" s="81">
        <v>143</v>
      </c>
      <c r="B62" s="70" t="s">
        <v>1277</v>
      </c>
      <c r="C62" s="1084" t="s">
        <v>657</v>
      </c>
      <c r="D62" s="70">
        <v>1.44</v>
      </c>
      <c r="E62" s="93">
        <v>1</v>
      </c>
      <c r="F62" s="94">
        <f t="shared" si="0"/>
        <v>22142.51</v>
      </c>
    </row>
    <row r="63" spans="1:8" x14ac:dyDescent="0.25">
      <c r="A63" s="81">
        <v>144</v>
      </c>
      <c r="B63" s="70" t="s">
        <v>1278</v>
      </c>
      <c r="C63" s="1084" t="s">
        <v>659</v>
      </c>
      <c r="D63" s="70">
        <v>2.2200000000000002</v>
      </c>
      <c r="E63" s="93">
        <v>1</v>
      </c>
      <c r="F63" s="94">
        <f t="shared" si="0"/>
        <v>34136.36</v>
      </c>
    </row>
    <row r="64" spans="1:8" x14ac:dyDescent="0.25">
      <c r="A64" s="81">
        <v>145</v>
      </c>
      <c r="B64" s="70" t="s">
        <v>1279</v>
      </c>
      <c r="C64" s="1084" t="s">
        <v>661</v>
      </c>
      <c r="D64" s="70">
        <v>2.93</v>
      </c>
      <c r="E64" s="93">
        <v>1</v>
      </c>
      <c r="F64" s="94">
        <f t="shared" si="0"/>
        <v>45053.85</v>
      </c>
    </row>
    <row r="65" spans="1:6" x14ac:dyDescent="0.25">
      <c r="A65" s="81">
        <v>146</v>
      </c>
      <c r="B65" s="70" t="s">
        <v>1280</v>
      </c>
      <c r="C65" s="1084" t="s">
        <v>663</v>
      </c>
      <c r="D65" s="70">
        <v>3.14</v>
      </c>
      <c r="E65" s="93">
        <v>1</v>
      </c>
      <c r="F65" s="94">
        <f t="shared" si="0"/>
        <v>48282.96</v>
      </c>
    </row>
    <row r="66" spans="1:6" x14ac:dyDescent="0.25">
      <c r="A66" s="81">
        <v>147</v>
      </c>
      <c r="B66" s="70" t="s">
        <v>1281</v>
      </c>
      <c r="C66" s="1084" t="s">
        <v>665</v>
      </c>
      <c r="D66" s="70">
        <v>3.8</v>
      </c>
      <c r="E66" s="93">
        <v>1</v>
      </c>
      <c r="F66" s="94">
        <f t="shared" si="0"/>
        <v>58431.61</v>
      </c>
    </row>
    <row r="67" spans="1:6" x14ac:dyDescent="0.25">
      <c r="A67" s="81">
        <v>148</v>
      </c>
      <c r="B67" s="70" t="s">
        <v>1282</v>
      </c>
      <c r="C67" s="1084" t="s">
        <v>667</v>
      </c>
      <c r="D67" s="70">
        <v>4.7</v>
      </c>
      <c r="E67" s="93">
        <v>1</v>
      </c>
      <c r="F67" s="94">
        <f t="shared" si="0"/>
        <v>72270.679999999993</v>
      </c>
    </row>
    <row r="68" spans="1:6" x14ac:dyDescent="0.25">
      <c r="A68" s="81">
        <v>149</v>
      </c>
      <c r="B68" s="70" t="s">
        <v>1283</v>
      </c>
      <c r="C68" s="1084" t="s">
        <v>669</v>
      </c>
      <c r="D68" s="70">
        <v>26.65</v>
      </c>
      <c r="E68" s="93">
        <v>1</v>
      </c>
      <c r="F68" s="94">
        <f t="shared" si="0"/>
        <v>409790.12</v>
      </c>
    </row>
    <row r="69" spans="1:6" ht="30" customHeight="1" x14ac:dyDescent="0.25">
      <c r="A69" s="1192"/>
      <c r="B69" s="73" t="s">
        <v>1284</v>
      </c>
      <c r="C69" s="96" t="s">
        <v>3899</v>
      </c>
      <c r="D69" s="73">
        <v>0.15</v>
      </c>
      <c r="E69" s="93">
        <v>1</v>
      </c>
      <c r="F69" s="94">
        <f t="shared" si="0"/>
        <v>2306.5100000000002</v>
      </c>
    </row>
    <row r="70" spans="1:6" ht="30" customHeight="1" x14ac:dyDescent="0.25">
      <c r="A70" s="1192"/>
      <c r="B70" s="73" t="s">
        <v>1285</v>
      </c>
      <c r="C70" s="96" t="s">
        <v>3900</v>
      </c>
      <c r="D70" s="73">
        <v>0.69</v>
      </c>
      <c r="E70" s="93">
        <v>1</v>
      </c>
      <c r="F70" s="94">
        <f t="shared" si="0"/>
        <v>10609.95</v>
      </c>
    </row>
    <row r="71" spans="1:6" ht="31.5" customHeight="1" x14ac:dyDescent="0.25">
      <c r="A71" s="1192"/>
      <c r="B71" s="73" t="s">
        <v>1286</v>
      </c>
      <c r="C71" s="96" t="s">
        <v>3901</v>
      </c>
      <c r="D71" s="73">
        <v>1.57</v>
      </c>
      <c r="E71" s="93">
        <v>1</v>
      </c>
      <c r="F71" s="94">
        <f t="shared" si="0"/>
        <v>24141.48</v>
      </c>
    </row>
    <row r="72" spans="1:6" ht="30" x14ac:dyDescent="0.25">
      <c r="A72" s="1192"/>
      <c r="B72" s="73" t="s">
        <v>1287</v>
      </c>
      <c r="C72" s="96" t="s">
        <v>3902</v>
      </c>
      <c r="D72" s="73">
        <v>2.82</v>
      </c>
      <c r="E72" s="93">
        <v>1</v>
      </c>
      <c r="F72" s="94">
        <f t="shared" si="0"/>
        <v>43362.41</v>
      </c>
    </row>
    <row r="73" spans="1:6" x14ac:dyDescent="0.25">
      <c r="A73" s="81">
        <v>164</v>
      </c>
      <c r="B73" s="70" t="s">
        <v>1288</v>
      </c>
      <c r="C73" s="1084" t="s">
        <v>675</v>
      </c>
      <c r="D73" s="70">
        <v>2.62</v>
      </c>
      <c r="E73" s="93">
        <v>1</v>
      </c>
      <c r="F73" s="94">
        <f t="shared" si="0"/>
        <v>40287.06</v>
      </c>
    </row>
    <row r="74" spans="1:6" x14ac:dyDescent="0.25">
      <c r="A74" s="81">
        <v>166</v>
      </c>
      <c r="B74" s="70" t="s">
        <v>1289</v>
      </c>
      <c r="C74" s="1084" t="s">
        <v>1290</v>
      </c>
      <c r="D74" s="70">
        <v>0.74</v>
      </c>
      <c r="E74" s="93">
        <v>0.94</v>
      </c>
      <c r="F74" s="94">
        <f t="shared" ref="F74:F137" si="1">$D$6*E74*D74</f>
        <v>10696.06</v>
      </c>
    </row>
    <row r="75" spans="1:6" ht="30" x14ac:dyDescent="0.25">
      <c r="A75" s="81">
        <v>167</v>
      </c>
      <c r="B75" s="70" t="s">
        <v>1291</v>
      </c>
      <c r="C75" s="1084" t="s">
        <v>687</v>
      </c>
      <c r="D75" s="70">
        <v>1.1200000000000001</v>
      </c>
      <c r="E75" s="93">
        <v>0.94</v>
      </c>
      <c r="F75" s="94">
        <f t="shared" si="1"/>
        <v>16188.63</v>
      </c>
    </row>
    <row r="76" spans="1:6" ht="30" x14ac:dyDescent="0.25">
      <c r="A76" s="81">
        <v>168</v>
      </c>
      <c r="B76" s="70" t="s">
        <v>1292</v>
      </c>
      <c r="C76" s="1084" t="s">
        <v>689</v>
      </c>
      <c r="D76" s="70">
        <v>1.66</v>
      </c>
      <c r="E76" s="93">
        <v>0.94</v>
      </c>
      <c r="F76" s="94">
        <f t="shared" si="1"/>
        <v>23993.87</v>
      </c>
    </row>
    <row r="77" spans="1:6" ht="30" x14ac:dyDescent="0.25">
      <c r="A77" s="81">
        <v>169</v>
      </c>
      <c r="B77" s="70" t="s">
        <v>1293</v>
      </c>
      <c r="C77" s="1084" t="s">
        <v>691</v>
      </c>
      <c r="D77" s="70">
        <v>2</v>
      </c>
      <c r="E77" s="93">
        <v>0.94</v>
      </c>
      <c r="F77" s="94">
        <f t="shared" si="1"/>
        <v>28908.27</v>
      </c>
    </row>
    <row r="78" spans="1:6" ht="30" x14ac:dyDescent="0.25">
      <c r="A78" s="81">
        <v>170</v>
      </c>
      <c r="B78" s="70" t="s">
        <v>1294</v>
      </c>
      <c r="C78" s="97" t="s">
        <v>693</v>
      </c>
      <c r="D78" s="70">
        <v>2.46</v>
      </c>
      <c r="E78" s="93">
        <v>0.94</v>
      </c>
      <c r="F78" s="94">
        <f t="shared" si="1"/>
        <v>35557.17</v>
      </c>
    </row>
    <row r="79" spans="1:6" x14ac:dyDescent="0.25">
      <c r="A79" s="98"/>
      <c r="B79" s="73" t="s">
        <v>1295</v>
      </c>
      <c r="C79" s="99" t="s">
        <v>1296</v>
      </c>
      <c r="D79" s="73">
        <v>0.39</v>
      </c>
      <c r="E79" s="93">
        <v>0.94</v>
      </c>
      <c r="F79" s="94">
        <f t="shared" si="1"/>
        <v>5637.11</v>
      </c>
    </row>
    <row r="80" spans="1:6" x14ac:dyDescent="0.25">
      <c r="A80" s="100"/>
      <c r="B80" s="70" t="s">
        <v>1297</v>
      </c>
      <c r="C80" s="1084" t="s">
        <v>697</v>
      </c>
      <c r="D80" s="70">
        <v>0.67</v>
      </c>
      <c r="E80" s="93">
        <v>0.9</v>
      </c>
      <c r="F80" s="94">
        <f>$D$6*E80*D80</f>
        <v>9272.17</v>
      </c>
    </row>
    <row r="81" spans="1:6" x14ac:dyDescent="0.25">
      <c r="A81" s="100"/>
      <c r="B81" s="70" t="s">
        <v>1298</v>
      </c>
      <c r="C81" s="1084" t="s">
        <v>699</v>
      </c>
      <c r="D81" s="70">
        <v>1.0900000000000001</v>
      </c>
      <c r="E81" s="93">
        <v>0.9</v>
      </c>
      <c r="F81" s="94">
        <f t="shared" si="1"/>
        <v>15084.58</v>
      </c>
    </row>
    <row r="82" spans="1:6" x14ac:dyDescent="0.25">
      <c r="A82" s="100"/>
      <c r="B82" s="70" t="s">
        <v>1299</v>
      </c>
      <c r="C82" s="1084" t="s">
        <v>701</v>
      </c>
      <c r="D82" s="70">
        <v>1.62</v>
      </c>
      <c r="E82" s="93">
        <v>0.9</v>
      </c>
      <c r="F82" s="94">
        <f t="shared" si="1"/>
        <v>22419.29</v>
      </c>
    </row>
    <row r="83" spans="1:6" x14ac:dyDescent="0.25">
      <c r="A83" s="100"/>
      <c r="B83" s="70" t="s">
        <v>1300</v>
      </c>
      <c r="C83" s="1084" t="s">
        <v>703</v>
      </c>
      <c r="D83" s="70">
        <v>2.0099999999999998</v>
      </c>
      <c r="E83" s="93">
        <v>0.8</v>
      </c>
      <c r="F83" s="94">
        <f t="shared" si="1"/>
        <v>24725.8</v>
      </c>
    </row>
    <row r="84" spans="1:6" x14ac:dyDescent="0.25">
      <c r="A84" s="100"/>
      <c r="B84" s="73" t="s">
        <v>1301</v>
      </c>
      <c r="C84" s="1084" t="s">
        <v>705</v>
      </c>
      <c r="D84" s="73">
        <v>3.5</v>
      </c>
      <c r="E84" s="93">
        <v>0.85</v>
      </c>
      <c r="F84" s="94">
        <f t="shared" si="1"/>
        <v>45745.8</v>
      </c>
    </row>
    <row r="85" spans="1:6" ht="30" x14ac:dyDescent="0.25">
      <c r="A85" s="100"/>
      <c r="B85" s="70" t="s">
        <v>1302</v>
      </c>
      <c r="C85" s="1084" t="s">
        <v>1303</v>
      </c>
      <c r="D85" s="70">
        <v>2.31</v>
      </c>
      <c r="E85" s="93">
        <v>0.94</v>
      </c>
      <c r="F85" s="94">
        <f t="shared" si="1"/>
        <v>33389.050000000003</v>
      </c>
    </row>
    <row r="86" spans="1:6" x14ac:dyDescent="0.25">
      <c r="A86" s="100"/>
      <c r="B86" s="70" t="s">
        <v>1304</v>
      </c>
      <c r="C86" s="1084" t="s">
        <v>1305</v>
      </c>
      <c r="D86" s="70">
        <v>0.89</v>
      </c>
      <c r="E86" s="93">
        <v>0.94</v>
      </c>
      <c r="F86" s="94">
        <f t="shared" si="1"/>
        <v>12864.18</v>
      </c>
    </row>
    <row r="87" spans="1:6" x14ac:dyDescent="0.25">
      <c r="A87" s="100"/>
      <c r="B87" s="70" t="s">
        <v>1306</v>
      </c>
      <c r="C87" s="1084" t="s">
        <v>1307</v>
      </c>
      <c r="D87" s="70">
        <v>0.9</v>
      </c>
      <c r="E87" s="93">
        <v>0.94</v>
      </c>
      <c r="F87" s="94">
        <f t="shared" si="1"/>
        <v>13008.72</v>
      </c>
    </row>
    <row r="88" spans="1:6" ht="30" x14ac:dyDescent="0.25">
      <c r="A88" s="100"/>
      <c r="B88" s="70" t="s">
        <v>1308</v>
      </c>
      <c r="C88" s="1084" t="s">
        <v>1309</v>
      </c>
      <c r="D88" s="70">
        <v>1.46</v>
      </c>
      <c r="E88" s="93">
        <v>0.94</v>
      </c>
      <c r="F88" s="94">
        <f t="shared" si="1"/>
        <v>21103.040000000001</v>
      </c>
    </row>
    <row r="89" spans="1:6" x14ac:dyDescent="0.25">
      <c r="A89" s="100"/>
      <c r="B89" s="70" t="s">
        <v>1310</v>
      </c>
      <c r="C89" s="1084" t="s">
        <v>747</v>
      </c>
      <c r="D89" s="70">
        <v>1.84</v>
      </c>
      <c r="E89" s="93">
        <v>0.94</v>
      </c>
      <c r="F89" s="94">
        <f t="shared" si="1"/>
        <v>26595.61</v>
      </c>
    </row>
    <row r="90" spans="1:6" x14ac:dyDescent="0.25">
      <c r="A90" s="100"/>
      <c r="B90" s="70" t="s">
        <v>1311</v>
      </c>
      <c r="C90" s="1084" t="s">
        <v>755</v>
      </c>
      <c r="D90" s="70">
        <v>2.1800000000000002</v>
      </c>
      <c r="E90" s="93">
        <v>0.94</v>
      </c>
      <c r="F90" s="94">
        <f t="shared" si="1"/>
        <v>31510.02</v>
      </c>
    </row>
    <row r="91" spans="1:6" x14ac:dyDescent="0.25">
      <c r="A91" s="100"/>
      <c r="B91" s="73" t="s">
        <v>1312</v>
      </c>
      <c r="C91" s="1084" t="s">
        <v>757</v>
      </c>
      <c r="D91" s="73">
        <v>4.3099999999999996</v>
      </c>
      <c r="E91" s="93">
        <v>0.94</v>
      </c>
      <c r="F91" s="94">
        <f t="shared" si="1"/>
        <v>62297.32</v>
      </c>
    </row>
    <row r="92" spans="1:6" ht="30" x14ac:dyDescent="0.25">
      <c r="A92" s="100"/>
      <c r="B92" s="70" t="s">
        <v>1313</v>
      </c>
      <c r="C92" s="1084" t="s">
        <v>765</v>
      </c>
      <c r="D92" s="70">
        <v>0.98</v>
      </c>
      <c r="E92" s="93">
        <v>0.94</v>
      </c>
      <c r="F92" s="94">
        <f t="shared" si="1"/>
        <v>14165.05</v>
      </c>
    </row>
    <row r="93" spans="1:6" x14ac:dyDescent="0.25">
      <c r="A93" s="100"/>
      <c r="B93" s="70" t="s">
        <v>1314</v>
      </c>
      <c r="C93" s="1084" t="s">
        <v>789</v>
      </c>
      <c r="D93" s="70">
        <v>0.74</v>
      </c>
      <c r="E93" s="93">
        <v>0.94</v>
      </c>
      <c r="F93" s="94">
        <f t="shared" si="1"/>
        <v>10696.06</v>
      </c>
    </row>
    <row r="94" spans="1:6" ht="30" x14ac:dyDescent="0.25">
      <c r="A94" s="100"/>
      <c r="B94" s="70" t="s">
        <v>1315</v>
      </c>
      <c r="C94" s="1084" t="s">
        <v>1316</v>
      </c>
      <c r="D94" s="70">
        <v>1.32</v>
      </c>
      <c r="E94" s="93">
        <v>0.94</v>
      </c>
      <c r="F94" s="94">
        <f t="shared" si="1"/>
        <v>19079.46</v>
      </c>
    </row>
    <row r="95" spans="1:6" x14ac:dyDescent="0.25">
      <c r="A95" s="100"/>
      <c r="B95" s="70" t="s">
        <v>1317</v>
      </c>
      <c r="C95" s="1084" t="s">
        <v>821</v>
      </c>
      <c r="D95" s="70">
        <v>1.44</v>
      </c>
      <c r="E95" s="93">
        <v>0.94</v>
      </c>
      <c r="F95" s="94">
        <f t="shared" si="1"/>
        <v>20813.96</v>
      </c>
    </row>
    <row r="96" spans="1:6" x14ac:dyDescent="0.25">
      <c r="A96" s="100"/>
      <c r="B96" s="73" t="s">
        <v>1318</v>
      </c>
      <c r="C96" s="1084" t="s">
        <v>823</v>
      </c>
      <c r="D96" s="73">
        <v>1.69</v>
      </c>
      <c r="E96" s="93">
        <v>0.94</v>
      </c>
      <c r="F96" s="94">
        <f t="shared" si="1"/>
        <v>24427.49</v>
      </c>
    </row>
    <row r="97" spans="1:6" x14ac:dyDescent="0.25">
      <c r="A97" s="100"/>
      <c r="B97" s="70" t="s">
        <v>1319</v>
      </c>
      <c r="C97" s="1084" t="s">
        <v>825</v>
      </c>
      <c r="D97" s="70">
        <v>2.4900000000000002</v>
      </c>
      <c r="E97" s="93">
        <v>0.94</v>
      </c>
      <c r="F97" s="94">
        <f t="shared" si="1"/>
        <v>35990.800000000003</v>
      </c>
    </row>
    <row r="98" spans="1:6" ht="30" x14ac:dyDescent="0.25">
      <c r="A98" s="100"/>
      <c r="B98" s="70" t="s">
        <v>1320</v>
      </c>
      <c r="C98" s="1084" t="s">
        <v>1321</v>
      </c>
      <c r="D98" s="70">
        <v>1.05</v>
      </c>
      <c r="E98" s="93">
        <v>0.94</v>
      </c>
      <c r="F98" s="94">
        <f t="shared" si="1"/>
        <v>15176.84</v>
      </c>
    </row>
    <row r="99" spans="1:6" ht="30" x14ac:dyDescent="0.25">
      <c r="A99" s="100"/>
      <c r="B99" s="70" t="s">
        <v>1322</v>
      </c>
      <c r="C99" s="1084" t="s">
        <v>1323</v>
      </c>
      <c r="D99" s="70">
        <v>0.8</v>
      </c>
      <c r="E99" s="93">
        <v>0.94</v>
      </c>
      <c r="F99" s="94">
        <f t="shared" si="1"/>
        <v>11563.31</v>
      </c>
    </row>
    <row r="100" spans="1:6" x14ac:dyDescent="0.25">
      <c r="A100" s="100"/>
      <c r="B100" s="73" t="s">
        <v>1324</v>
      </c>
      <c r="C100" s="1084" t="s">
        <v>841</v>
      </c>
      <c r="D100" s="73">
        <v>2.1800000000000002</v>
      </c>
      <c r="E100" s="93">
        <v>0.94</v>
      </c>
      <c r="F100" s="94">
        <f t="shared" si="1"/>
        <v>31510.02</v>
      </c>
    </row>
    <row r="101" spans="1:6" x14ac:dyDescent="0.25">
      <c r="A101" s="100"/>
      <c r="B101" s="70" t="s">
        <v>1325</v>
      </c>
      <c r="C101" s="1084" t="s">
        <v>843</v>
      </c>
      <c r="D101" s="70">
        <v>2.58</v>
      </c>
      <c r="E101" s="93">
        <v>0.94</v>
      </c>
      <c r="F101" s="94">
        <f t="shared" si="1"/>
        <v>37291.67</v>
      </c>
    </row>
    <row r="102" spans="1:6" ht="30" x14ac:dyDescent="0.25">
      <c r="A102" s="100"/>
      <c r="B102" s="70" t="s">
        <v>1326</v>
      </c>
      <c r="C102" s="1084" t="s">
        <v>849</v>
      </c>
      <c r="D102" s="70">
        <v>1.97</v>
      </c>
      <c r="E102" s="93">
        <v>0.94</v>
      </c>
      <c r="F102" s="94">
        <f t="shared" si="1"/>
        <v>28474.65</v>
      </c>
    </row>
    <row r="103" spans="1:6" ht="30" x14ac:dyDescent="0.25">
      <c r="A103" s="100"/>
      <c r="B103" s="70" t="s">
        <v>1327</v>
      </c>
      <c r="C103" s="1084" t="s">
        <v>851</v>
      </c>
      <c r="D103" s="70">
        <v>2.04</v>
      </c>
      <c r="E103" s="93">
        <v>0.94</v>
      </c>
      <c r="F103" s="94">
        <f t="shared" si="1"/>
        <v>29486.44</v>
      </c>
    </row>
    <row r="104" spans="1:6" ht="30" x14ac:dyDescent="0.25">
      <c r="A104" s="100"/>
      <c r="B104" s="70" t="s">
        <v>1328</v>
      </c>
      <c r="C104" s="1084" t="s">
        <v>853</v>
      </c>
      <c r="D104" s="70">
        <v>2.95</v>
      </c>
      <c r="E104" s="93">
        <v>0.94</v>
      </c>
      <c r="F104" s="94">
        <f t="shared" si="1"/>
        <v>42639.7</v>
      </c>
    </row>
    <row r="105" spans="1:6" x14ac:dyDescent="0.25">
      <c r="A105" s="100"/>
      <c r="B105" s="70" t="s">
        <v>1329</v>
      </c>
      <c r="C105" s="1084" t="s">
        <v>1330</v>
      </c>
      <c r="D105" s="70">
        <v>0.89</v>
      </c>
      <c r="E105" s="93">
        <v>0.94</v>
      </c>
      <c r="F105" s="94">
        <f t="shared" si="1"/>
        <v>12864.18</v>
      </c>
    </row>
    <row r="106" spans="1:6" ht="30" x14ac:dyDescent="0.25">
      <c r="A106" s="100"/>
      <c r="B106" s="73" t="s">
        <v>1331</v>
      </c>
      <c r="C106" s="1084" t="s">
        <v>863</v>
      </c>
      <c r="D106" s="73">
        <v>0.75</v>
      </c>
      <c r="E106" s="93">
        <v>0.94</v>
      </c>
      <c r="F106" s="94">
        <f t="shared" si="1"/>
        <v>10840.6</v>
      </c>
    </row>
    <row r="107" spans="1:6" ht="30" x14ac:dyDescent="0.25">
      <c r="A107" s="100"/>
      <c r="B107" s="70" t="s">
        <v>1332</v>
      </c>
      <c r="C107" s="1084" t="s">
        <v>865</v>
      </c>
      <c r="D107" s="70">
        <v>1</v>
      </c>
      <c r="E107" s="93">
        <v>0.94</v>
      </c>
      <c r="F107" s="94">
        <f t="shared" si="1"/>
        <v>14454.14</v>
      </c>
    </row>
    <row r="108" spans="1:6" ht="30" x14ac:dyDescent="0.25">
      <c r="A108" s="100"/>
      <c r="B108" s="70" t="s">
        <v>1333</v>
      </c>
      <c r="C108" s="1084" t="s">
        <v>867</v>
      </c>
      <c r="D108" s="70">
        <v>4.34</v>
      </c>
      <c r="E108" s="93">
        <v>0.94</v>
      </c>
      <c r="F108" s="94">
        <f t="shared" si="1"/>
        <v>62730.95</v>
      </c>
    </row>
    <row r="109" spans="1:6" x14ac:dyDescent="0.25">
      <c r="A109" s="100"/>
      <c r="B109" s="70" t="s">
        <v>1334</v>
      </c>
      <c r="C109" s="1084" t="s">
        <v>1335</v>
      </c>
      <c r="D109" s="70">
        <v>1.29</v>
      </c>
      <c r="E109" s="93">
        <v>0.94</v>
      </c>
      <c r="F109" s="94">
        <f t="shared" si="1"/>
        <v>18645.830000000002</v>
      </c>
    </row>
    <row r="110" spans="1:6" x14ac:dyDescent="0.25">
      <c r="A110" s="100"/>
      <c r="B110" s="70" t="s">
        <v>1336</v>
      </c>
      <c r="C110" s="1084" t="s">
        <v>1337</v>
      </c>
      <c r="D110" s="70">
        <v>2.6</v>
      </c>
      <c r="E110" s="93">
        <v>0.94</v>
      </c>
      <c r="F110" s="94">
        <f t="shared" si="1"/>
        <v>37580.75</v>
      </c>
    </row>
    <row r="111" spans="1:6" ht="30" x14ac:dyDescent="0.25">
      <c r="A111" s="100"/>
      <c r="B111" s="70" t="s">
        <v>1338</v>
      </c>
      <c r="C111" s="1084" t="s">
        <v>913</v>
      </c>
      <c r="D111" s="70">
        <v>2.11</v>
      </c>
      <c r="E111" s="93">
        <v>0.94</v>
      </c>
      <c r="F111" s="94">
        <f t="shared" si="1"/>
        <v>30498.23</v>
      </c>
    </row>
    <row r="112" spans="1:6" ht="30" x14ac:dyDescent="0.25">
      <c r="A112" s="100"/>
      <c r="B112" s="70" t="s">
        <v>1339</v>
      </c>
      <c r="C112" s="1084" t="s">
        <v>915</v>
      </c>
      <c r="D112" s="70">
        <v>3.55</v>
      </c>
      <c r="E112" s="93">
        <v>0.94</v>
      </c>
      <c r="F112" s="94">
        <f t="shared" si="1"/>
        <v>51312.18</v>
      </c>
    </row>
    <row r="113" spans="1:6" x14ac:dyDescent="0.25">
      <c r="A113" s="100"/>
      <c r="B113" s="70" t="s">
        <v>1340</v>
      </c>
      <c r="C113" s="1084" t="s">
        <v>923</v>
      </c>
      <c r="D113" s="70">
        <v>1.57</v>
      </c>
      <c r="E113" s="93">
        <v>0.94</v>
      </c>
      <c r="F113" s="94">
        <f t="shared" si="1"/>
        <v>22692.99</v>
      </c>
    </row>
    <row r="114" spans="1:6" x14ac:dyDescent="0.25">
      <c r="A114" s="100"/>
      <c r="B114" s="70" t="s">
        <v>1341</v>
      </c>
      <c r="C114" s="1084" t="s">
        <v>925</v>
      </c>
      <c r="D114" s="70">
        <v>2.2599999999999998</v>
      </c>
      <c r="E114" s="93">
        <v>0.94</v>
      </c>
      <c r="F114" s="94">
        <f t="shared" si="1"/>
        <v>32666.35</v>
      </c>
    </row>
    <row r="115" spans="1:6" x14ac:dyDescent="0.25">
      <c r="A115" s="100"/>
      <c r="B115" s="70" t="s">
        <v>1342</v>
      </c>
      <c r="C115" s="1084" t="s">
        <v>927</v>
      </c>
      <c r="D115" s="70">
        <v>3.24</v>
      </c>
      <c r="E115" s="93">
        <v>0.94</v>
      </c>
      <c r="F115" s="94">
        <f t="shared" si="1"/>
        <v>46831.4</v>
      </c>
    </row>
    <row r="116" spans="1:6" x14ac:dyDescent="0.25">
      <c r="A116" s="100"/>
      <c r="B116" s="70" t="s">
        <v>1343</v>
      </c>
      <c r="C116" s="1084" t="s">
        <v>1344</v>
      </c>
      <c r="D116" s="70">
        <v>1.7</v>
      </c>
      <c r="E116" s="93">
        <v>0.94</v>
      </c>
      <c r="F116" s="94">
        <f t="shared" si="1"/>
        <v>24572.03</v>
      </c>
    </row>
    <row r="117" spans="1:6" x14ac:dyDescent="0.25">
      <c r="A117" s="100"/>
      <c r="B117" s="70" t="s">
        <v>1345</v>
      </c>
      <c r="C117" s="1084" t="s">
        <v>931</v>
      </c>
      <c r="D117" s="70">
        <v>2.06</v>
      </c>
      <c r="E117" s="93">
        <v>0.94</v>
      </c>
      <c r="F117" s="94">
        <f t="shared" si="1"/>
        <v>29775.52</v>
      </c>
    </row>
    <row r="118" spans="1:6" x14ac:dyDescent="0.25">
      <c r="A118" s="100"/>
      <c r="B118" s="70" t="s">
        <v>1346</v>
      </c>
      <c r="C118" s="1084" t="s">
        <v>933</v>
      </c>
      <c r="D118" s="70">
        <v>2.17</v>
      </c>
      <c r="E118" s="93">
        <v>0.94</v>
      </c>
      <c r="F118" s="94">
        <f t="shared" si="1"/>
        <v>31365.47</v>
      </c>
    </row>
    <row r="119" spans="1:6" x14ac:dyDescent="0.25">
      <c r="A119" s="100"/>
      <c r="B119" s="70" t="s">
        <v>1347</v>
      </c>
      <c r="C119" s="1084" t="s">
        <v>1348</v>
      </c>
      <c r="D119" s="70">
        <v>1.1000000000000001</v>
      </c>
      <c r="E119" s="93">
        <v>0.94</v>
      </c>
      <c r="F119" s="94">
        <f t="shared" si="1"/>
        <v>15899.55</v>
      </c>
    </row>
    <row r="120" spans="1:6" ht="30" x14ac:dyDescent="0.25">
      <c r="A120" s="100"/>
      <c r="B120" s="70" t="s">
        <v>1349</v>
      </c>
      <c r="C120" s="1084" t="s">
        <v>953</v>
      </c>
      <c r="D120" s="70">
        <v>0.88</v>
      </c>
      <c r="E120" s="93">
        <v>0.94</v>
      </c>
      <c r="F120" s="94">
        <f t="shared" si="1"/>
        <v>12719.64</v>
      </c>
    </row>
    <row r="121" spans="1:6" x14ac:dyDescent="0.25">
      <c r="A121" s="100"/>
      <c r="B121" s="73" t="s">
        <v>1350</v>
      </c>
      <c r="C121" s="1084" t="s">
        <v>955</v>
      </c>
      <c r="D121" s="73">
        <v>0.92</v>
      </c>
      <c r="E121" s="93">
        <v>0.94</v>
      </c>
      <c r="F121" s="94">
        <f t="shared" si="1"/>
        <v>13297.8</v>
      </c>
    </row>
    <row r="122" spans="1:6" x14ac:dyDescent="0.25">
      <c r="A122" s="100"/>
      <c r="B122" s="70" t="s">
        <v>1351</v>
      </c>
      <c r="C122" s="1084" t="s">
        <v>957</v>
      </c>
      <c r="D122" s="70">
        <v>1.56</v>
      </c>
      <c r="E122" s="93">
        <v>0.94</v>
      </c>
      <c r="F122" s="94">
        <f t="shared" si="1"/>
        <v>22548.45</v>
      </c>
    </row>
    <row r="123" spans="1:6" x14ac:dyDescent="0.25">
      <c r="A123" s="100"/>
      <c r="B123" s="70" t="s">
        <v>1352</v>
      </c>
      <c r="C123" s="1084" t="s">
        <v>1353</v>
      </c>
      <c r="D123" s="70">
        <v>1.08</v>
      </c>
      <c r="E123" s="93">
        <v>0.94</v>
      </c>
      <c r="F123" s="94">
        <f t="shared" si="1"/>
        <v>15610.47</v>
      </c>
    </row>
    <row r="124" spans="1:6" ht="60" x14ac:dyDescent="0.25">
      <c r="A124" s="100"/>
      <c r="B124" s="70" t="s">
        <v>1354</v>
      </c>
      <c r="C124" s="1084" t="s">
        <v>1355</v>
      </c>
      <c r="D124" s="70">
        <v>1.41</v>
      </c>
      <c r="E124" s="93">
        <v>0.94</v>
      </c>
      <c r="F124" s="94">
        <f t="shared" si="1"/>
        <v>20380.330000000002</v>
      </c>
    </row>
    <row r="125" spans="1:6" x14ac:dyDescent="0.25">
      <c r="A125" s="100"/>
      <c r="B125" s="70" t="s">
        <v>1356</v>
      </c>
      <c r="C125" s="1084" t="s">
        <v>979</v>
      </c>
      <c r="D125" s="70">
        <v>2.58</v>
      </c>
      <c r="E125" s="93">
        <v>0.94</v>
      </c>
      <c r="F125" s="94">
        <f t="shared" si="1"/>
        <v>37291.67</v>
      </c>
    </row>
    <row r="126" spans="1:6" ht="30" x14ac:dyDescent="0.25">
      <c r="A126" s="100"/>
      <c r="B126" s="70" t="s">
        <v>1357</v>
      </c>
      <c r="C126" s="1084" t="s">
        <v>1358</v>
      </c>
      <c r="D126" s="70">
        <v>12.27</v>
      </c>
      <c r="E126" s="93">
        <v>0.94</v>
      </c>
      <c r="F126" s="94">
        <f t="shared" si="1"/>
        <v>177352.24</v>
      </c>
    </row>
    <row r="127" spans="1:6" ht="30" x14ac:dyDescent="0.25">
      <c r="A127" s="100"/>
      <c r="B127" s="70" t="s">
        <v>1359</v>
      </c>
      <c r="C127" s="1084" t="s">
        <v>981</v>
      </c>
      <c r="D127" s="70">
        <v>7.86</v>
      </c>
      <c r="E127" s="93">
        <v>0.8</v>
      </c>
      <c r="F127" s="94">
        <f t="shared" si="1"/>
        <v>96688.94</v>
      </c>
    </row>
    <row r="128" spans="1:6" ht="30" x14ac:dyDescent="0.25">
      <c r="A128" s="100"/>
      <c r="B128" s="70" t="s">
        <v>1360</v>
      </c>
      <c r="C128" s="1084" t="s">
        <v>985</v>
      </c>
      <c r="D128" s="70">
        <v>0.56000000000000005</v>
      </c>
      <c r="E128" s="93">
        <v>0.94</v>
      </c>
      <c r="F128" s="94">
        <f t="shared" si="1"/>
        <v>8094.32</v>
      </c>
    </row>
    <row r="129" spans="1:6" ht="45" x14ac:dyDescent="0.25">
      <c r="A129" s="100"/>
      <c r="B129" s="70" t="s">
        <v>1361</v>
      </c>
      <c r="C129" s="1084" t="s">
        <v>1362</v>
      </c>
      <c r="D129" s="70">
        <v>0.46</v>
      </c>
      <c r="E129" s="93">
        <v>0.94</v>
      </c>
      <c r="F129" s="94">
        <f t="shared" si="1"/>
        <v>6648.9</v>
      </c>
    </row>
    <row r="130" spans="1:6" x14ac:dyDescent="0.25">
      <c r="A130" s="100"/>
      <c r="B130" s="70" t="s">
        <v>1363</v>
      </c>
      <c r="C130" s="1084" t="s">
        <v>989</v>
      </c>
      <c r="D130" s="70">
        <v>7.4</v>
      </c>
      <c r="E130" s="93">
        <v>0.94</v>
      </c>
      <c r="F130" s="94">
        <f t="shared" si="1"/>
        <v>106960.6</v>
      </c>
    </row>
    <row r="131" spans="1:6" ht="30" x14ac:dyDescent="0.25">
      <c r="A131" s="100"/>
      <c r="B131" s="70" t="s">
        <v>1364</v>
      </c>
      <c r="C131" s="1084" t="s">
        <v>3903</v>
      </c>
      <c r="D131" s="70">
        <v>0.4</v>
      </c>
      <c r="E131" s="93">
        <v>0.94</v>
      </c>
      <c r="F131" s="94">
        <f t="shared" si="1"/>
        <v>5781.65</v>
      </c>
    </row>
    <row r="132" spans="1:6" ht="30" x14ac:dyDescent="0.25">
      <c r="A132" s="100"/>
      <c r="B132" s="70" t="s">
        <v>1365</v>
      </c>
      <c r="C132" s="1084" t="s">
        <v>1366</v>
      </c>
      <c r="D132" s="70">
        <v>1.98</v>
      </c>
      <c r="E132" s="93">
        <v>0.94</v>
      </c>
      <c r="F132" s="94">
        <f t="shared" si="1"/>
        <v>28619.19</v>
      </c>
    </row>
    <row r="133" spans="1:6" ht="30" x14ac:dyDescent="0.25">
      <c r="A133" s="100"/>
      <c r="B133" s="70" t="s">
        <v>1367</v>
      </c>
      <c r="C133" s="1084" t="s">
        <v>1003</v>
      </c>
      <c r="D133" s="70">
        <v>2.31</v>
      </c>
      <c r="E133" s="93">
        <v>0.94</v>
      </c>
      <c r="F133" s="94">
        <f t="shared" si="1"/>
        <v>33389.050000000003</v>
      </c>
    </row>
    <row r="134" spans="1:6" ht="45" x14ac:dyDescent="0.25">
      <c r="A134" s="100"/>
      <c r="B134" s="70" t="s">
        <v>1368</v>
      </c>
      <c r="C134" s="1084" t="s">
        <v>1369</v>
      </c>
      <c r="D134" s="70">
        <v>1.52</v>
      </c>
      <c r="E134" s="93">
        <v>0.94</v>
      </c>
      <c r="F134" s="94">
        <f t="shared" si="1"/>
        <v>21970.29</v>
      </c>
    </row>
    <row r="135" spans="1:6" ht="45" x14ac:dyDescent="0.25">
      <c r="A135" s="100"/>
      <c r="B135" s="70" t="s">
        <v>1370</v>
      </c>
      <c r="C135" s="1084" t="s">
        <v>1011</v>
      </c>
      <c r="D135" s="70">
        <v>1.82</v>
      </c>
      <c r="E135" s="93">
        <v>0.94</v>
      </c>
      <c r="F135" s="94">
        <f t="shared" si="1"/>
        <v>26306.53</v>
      </c>
    </row>
    <row r="136" spans="1:6" x14ac:dyDescent="0.25">
      <c r="A136" s="100"/>
      <c r="B136" s="70" t="s">
        <v>1371</v>
      </c>
      <c r="C136" s="1084" t="s">
        <v>1372</v>
      </c>
      <c r="D136" s="70">
        <v>1.39</v>
      </c>
      <c r="E136" s="93">
        <v>0.94</v>
      </c>
      <c r="F136" s="94">
        <f t="shared" si="1"/>
        <v>20091.25</v>
      </c>
    </row>
    <row r="137" spans="1:6" x14ac:dyDescent="0.25">
      <c r="A137" s="100"/>
      <c r="B137" s="70" t="s">
        <v>1373</v>
      </c>
      <c r="C137" s="1084" t="s">
        <v>1017</v>
      </c>
      <c r="D137" s="70">
        <v>1.67</v>
      </c>
      <c r="E137" s="93">
        <v>0.94</v>
      </c>
      <c r="F137" s="94">
        <f t="shared" si="1"/>
        <v>24138.41</v>
      </c>
    </row>
    <row r="138" spans="1:6" ht="30" x14ac:dyDescent="0.25">
      <c r="A138" s="100"/>
      <c r="B138" s="70" t="s">
        <v>1374</v>
      </c>
      <c r="C138" s="1084" t="s">
        <v>1375</v>
      </c>
      <c r="D138" s="70">
        <v>0.85</v>
      </c>
      <c r="E138" s="93">
        <v>1</v>
      </c>
      <c r="F138" s="94">
        <f t="shared" ref="F138:F147" si="2">$D$6*E138*D138</f>
        <v>13070.23</v>
      </c>
    </row>
    <row r="139" spans="1:6" ht="30" x14ac:dyDescent="0.25">
      <c r="A139" s="100"/>
      <c r="B139" s="70" t="s">
        <v>1376</v>
      </c>
      <c r="C139" s="1084" t="s">
        <v>1023</v>
      </c>
      <c r="D139" s="70">
        <v>1.0900000000000001</v>
      </c>
      <c r="E139" s="93">
        <v>1</v>
      </c>
      <c r="F139" s="94">
        <f t="shared" si="2"/>
        <v>16760.650000000001</v>
      </c>
    </row>
    <row r="140" spans="1:6" ht="30" x14ac:dyDescent="0.25">
      <c r="A140" s="100"/>
      <c r="B140" s="70" t="s">
        <v>1377</v>
      </c>
      <c r="C140" s="1084" t="s">
        <v>1029</v>
      </c>
      <c r="D140" s="70">
        <v>1.5</v>
      </c>
      <c r="E140" s="93">
        <v>0.94</v>
      </c>
      <c r="F140" s="94">
        <f t="shared" si="2"/>
        <v>21681.200000000001</v>
      </c>
    </row>
    <row r="141" spans="1:6" ht="30" x14ac:dyDescent="0.25">
      <c r="A141" s="100"/>
      <c r="B141" s="70" t="s">
        <v>1378</v>
      </c>
      <c r="C141" s="1084" t="s">
        <v>1031</v>
      </c>
      <c r="D141" s="70">
        <v>1.8</v>
      </c>
      <c r="E141" s="93">
        <v>0.94</v>
      </c>
      <c r="F141" s="94">
        <f t="shared" si="2"/>
        <v>26017.439999999999</v>
      </c>
    </row>
    <row r="142" spans="1:6" ht="30" x14ac:dyDescent="0.25">
      <c r="A142" s="100"/>
      <c r="B142" s="73" t="s">
        <v>1379</v>
      </c>
      <c r="C142" s="1084" t="s">
        <v>1035</v>
      </c>
      <c r="D142" s="73">
        <v>2.75</v>
      </c>
      <c r="E142" s="93">
        <v>0.94</v>
      </c>
      <c r="F142" s="94">
        <f t="shared" si="2"/>
        <v>39748.870000000003</v>
      </c>
    </row>
    <row r="143" spans="1:6" ht="30" x14ac:dyDescent="0.25">
      <c r="A143" s="100"/>
      <c r="B143" s="70" t="s">
        <v>1380</v>
      </c>
      <c r="C143" s="1084" t="s">
        <v>1381</v>
      </c>
      <c r="D143" s="70">
        <v>2.35</v>
      </c>
      <c r="E143" s="93">
        <v>0.94</v>
      </c>
      <c r="F143" s="94">
        <f t="shared" si="2"/>
        <v>33967.22</v>
      </c>
    </row>
    <row r="144" spans="1:6" x14ac:dyDescent="0.25">
      <c r="A144" s="100"/>
      <c r="B144" s="70" t="s">
        <v>1382</v>
      </c>
      <c r="C144" s="1084" t="s">
        <v>1039</v>
      </c>
      <c r="D144" s="70">
        <v>1.76</v>
      </c>
      <c r="E144" s="93">
        <v>1</v>
      </c>
      <c r="F144" s="94">
        <f t="shared" si="2"/>
        <v>27063.06</v>
      </c>
    </row>
    <row r="145" spans="1:6" ht="30" x14ac:dyDescent="0.25">
      <c r="A145" s="100"/>
      <c r="B145" s="70" t="s">
        <v>1383</v>
      </c>
      <c r="C145" s="1084" t="s">
        <v>1041</v>
      </c>
      <c r="D145" s="70">
        <v>1.51</v>
      </c>
      <c r="E145" s="93">
        <v>1</v>
      </c>
      <c r="F145" s="94">
        <f t="shared" si="2"/>
        <v>23218.880000000001</v>
      </c>
    </row>
    <row r="146" spans="1:6" ht="30" x14ac:dyDescent="0.25">
      <c r="A146" s="100"/>
      <c r="B146" s="70" t="s">
        <v>1384</v>
      </c>
      <c r="C146" s="1084" t="s">
        <v>1385</v>
      </c>
      <c r="D146" s="70">
        <v>1</v>
      </c>
      <c r="E146" s="93">
        <v>1</v>
      </c>
      <c r="F146" s="94">
        <f t="shared" si="2"/>
        <v>15376.74</v>
      </c>
    </row>
    <row r="147" spans="1:6" ht="30" x14ac:dyDescent="0.25">
      <c r="A147" s="100"/>
      <c r="B147" s="70" t="s">
        <v>1386</v>
      </c>
      <c r="C147" s="1084" t="s">
        <v>1043</v>
      </c>
      <c r="D147" s="70">
        <v>1.4</v>
      </c>
      <c r="E147" s="93">
        <v>1</v>
      </c>
      <c r="F147" s="94">
        <f t="shared" si="2"/>
        <v>21527.439999999999</v>
      </c>
    </row>
    <row r="148" spans="1:6" s="65" customFormat="1" ht="28.5" customHeight="1" x14ac:dyDescent="0.25">
      <c r="A148" s="1191" t="s">
        <v>6249</v>
      </c>
      <c r="B148" s="1191"/>
      <c r="C148" s="1191"/>
      <c r="D148" s="1191"/>
      <c r="E148" s="1191"/>
      <c r="F148" s="1191"/>
    </row>
    <row r="149" spans="1:6" s="65" customFormat="1" ht="59.25" customHeight="1" x14ac:dyDescent="0.25">
      <c r="A149" s="89"/>
      <c r="B149" s="1190" t="s">
        <v>1050</v>
      </c>
      <c r="C149" s="1190"/>
      <c r="D149" s="1190"/>
      <c r="E149" s="1190"/>
      <c r="F149" s="1190"/>
    </row>
    <row r="150" spans="1:6" x14ac:dyDescent="0.25">
      <c r="A150" s="100"/>
      <c r="B150" s="100"/>
      <c r="C150" s="101"/>
      <c r="D150" s="100"/>
      <c r="E150" s="100"/>
    </row>
    <row r="151" spans="1:6" x14ac:dyDescent="0.25">
      <c r="A151" s="100"/>
      <c r="B151" s="100"/>
      <c r="C151" s="101"/>
      <c r="D151" s="100"/>
      <c r="E151" s="100"/>
    </row>
    <row r="152" spans="1:6" x14ac:dyDescent="0.25">
      <c r="A152" s="100"/>
      <c r="B152" s="100"/>
      <c r="C152" s="101"/>
      <c r="D152" s="100"/>
      <c r="E152" s="100"/>
    </row>
    <row r="153" spans="1:6" x14ac:dyDescent="0.25">
      <c r="A153" s="100"/>
      <c r="B153" s="100"/>
      <c r="C153" s="101"/>
      <c r="D153" s="100"/>
      <c r="E153" s="100"/>
    </row>
    <row r="154" spans="1:6" x14ac:dyDescent="0.25">
      <c r="A154" s="100"/>
      <c r="B154" s="100"/>
      <c r="C154" s="101"/>
      <c r="D154" s="100"/>
      <c r="E154" s="100"/>
    </row>
    <row r="155" spans="1:6" x14ac:dyDescent="0.25">
      <c r="A155" s="100"/>
      <c r="B155" s="100"/>
      <c r="C155" s="101"/>
      <c r="D155" s="100"/>
      <c r="E155" s="100"/>
    </row>
    <row r="156" spans="1:6" x14ac:dyDescent="0.25">
      <c r="A156" s="100"/>
      <c r="B156" s="100"/>
      <c r="C156" s="101"/>
      <c r="D156" s="100"/>
      <c r="E156" s="100"/>
    </row>
    <row r="157" spans="1:6" x14ac:dyDescent="0.25">
      <c r="A157" s="100"/>
      <c r="B157" s="100"/>
      <c r="C157" s="101"/>
      <c r="D157" s="100"/>
      <c r="E157" s="100"/>
    </row>
    <row r="158" spans="1:6" x14ac:dyDescent="0.25">
      <c r="A158" s="100"/>
      <c r="B158" s="100"/>
      <c r="C158" s="101"/>
      <c r="D158" s="100"/>
      <c r="E158" s="100"/>
    </row>
    <row r="159" spans="1:6" x14ac:dyDescent="0.25">
      <c r="A159" s="100"/>
      <c r="B159" s="100"/>
      <c r="C159" s="101"/>
      <c r="D159" s="100"/>
      <c r="E159" s="100"/>
    </row>
    <row r="160" spans="1:6" x14ac:dyDescent="0.25">
      <c r="A160" s="1083"/>
      <c r="B160" s="102"/>
      <c r="C160" s="103"/>
      <c r="D160" s="102"/>
      <c r="E160" s="102"/>
    </row>
    <row r="161" spans="1:5" x14ac:dyDescent="0.25">
      <c r="A161" s="100"/>
      <c r="B161" s="100"/>
      <c r="C161" s="101"/>
      <c r="D161" s="100"/>
      <c r="E161" s="100"/>
    </row>
    <row r="162" spans="1:5" x14ac:dyDescent="0.25">
      <c r="A162" s="100"/>
      <c r="B162" s="100"/>
      <c r="C162" s="101"/>
      <c r="D162" s="100"/>
      <c r="E162" s="100"/>
    </row>
    <row r="163" spans="1:5" x14ac:dyDescent="0.25">
      <c r="A163" s="100"/>
      <c r="B163" s="100"/>
      <c r="C163" s="101"/>
      <c r="D163" s="100"/>
      <c r="E163" s="100"/>
    </row>
    <row r="164" spans="1:5" x14ac:dyDescent="0.25">
      <c r="A164" s="100"/>
      <c r="B164" s="100"/>
      <c r="C164" s="101"/>
      <c r="D164" s="100"/>
      <c r="E164" s="100"/>
    </row>
    <row r="165" spans="1:5" x14ac:dyDescent="0.25">
      <c r="A165" s="100"/>
      <c r="B165" s="100"/>
      <c r="C165" s="101"/>
      <c r="D165" s="100"/>
      <c r="E165" s="100"/>
    </row>
    <row r="166" spans="1:5" x14ac:dyDescent="0.25">
      <c r="A166" s="100"/>
      <c r="B166" s="100"/>
      <c r="C166" s="101"/>
      <c r="D166" s="100"/>
      <c r="E166" s="100"/>
    </row>
    <row r="167" spans="1:5" x14ac:dyDescent="0.25">
      <c r="A167" s="100"/>
      <c r="B167" s="100"/>
      <c r="C167" s="101"/>
      <c r="D167" s="100"/>
      <c r="E167" s="100"/>
    </row>
    <row r="168" spans="1:5" x14ac:dyDescent="0.25">
      <c r="A168" s="100"/>
      <c r="B168" s="100"/>
      <c r="C168" s="101"/>
      <c r="D168" s="100"/>
      <c r="E168" s="100"/>
    </row>
    <row r="169" spans="1:5" x14ac:dyDescent="0.25">
      <c r="A169" s="100"/>
      <c r="B169" s="100"/>
      <c r="C169" s="101"/>
      <c r="D169" s="100"/>
      <c r="E169" s="100"/>
    </row>
    <row r="170" spans="1:5" x14ac:dyDescent="0.25">
      <c r="A170" s="100"/>
      <c r="B170" s="100"/>
      <c r="C170" s="101"/>
      <c r="D170" s="100"/>
      <c r="E170" s="100"/>
    </row>
    <row r="171" spans="1:5" x14ac:dyDescent="0.25">
      <c r="A171" s="100"/>
      <c r="B171" s="100"/>
      <c r="C171" s="101"/>
      <c r="D171" s="100"/>
      <c r="E171" s="100"/>
    </row>
    <row r="172" spans="1:5" x14ac:dyDescent="0.25">
      <c r="A172" s="100"/>
      <c r="B172" s="100"/>
      <c r="C172" s="101"/>
      <c r="D172" s="100"/>
      <c r="E172" s="100"/>
    </row>
    <row r="173" spans="1:5" x14ac:dyDescent="0.25">
      <c r="A173" s="100"/>
      <c r="B173" s="100"/>
      <c r="C173" s="101"/>
      <c r="D173" s="100"/>
      <c r="E173" s="100"/>
    </row>
    <row r="174" spans="1:5" x14ac:dyDescent="0.25">
      <c r="A174" s="100"/>
      <c r="B174" s="100"/>
      <c r="C174" s="101"/>
      <c r="D174" s="100"/>
      <c r="E174" s="100"/>
    </row>
    <row r="175" spans="1:5" x14ac:dyDescent="0.25">
      <c r="A175" s="100"/>
      <c r="B175" s="100"/>
      <c r="C175" s="101"/>
      <c r="D175" s="100"/>
      <c r="E175" s="100"/>
    </row>
    <row r="176" spans="1:5" x14ac:dyDescent="0.25">
      <c r="A176" s="100"/>
      <c r="B176" s="100"/>
      <c r="C176" s="101"/>
      <c r="D176" s="100"/>
      <c r="E176" s="100"/>
    </row>
    <row r="177" spans="1:5" x14ac:dyDescent="0.25">
      <c r="A177" s="100"/>
      <c r="B177" s="100"/>
      <c r="C177" s="101"/>
      <c r="D177" s="100"/>
      <c r="E177" s="100"/>
    </row>
    <row r="178" spans="1:5" x14ac:dyDescent="0.25">
      <c r="A178" s="100"/>
      <c r="B178" s="100"/>
      <c r="C178" s="101"/>
      <c r="D178" s="100"/>
      <c r="E178" s="100"/>
    </row>
    <row r="179" spans="1:5" x14ac:dyDescent="0.25">
      <c r="A179" s="100"/>
      <c r="B179" s="100"/>
      <c r="C179" s="101"/>
      <c r="D179" s="100"/>
      <c r="E179" s="100"/>
    </row>
    <row r="180" spans="1:5" x14ac:dyDescent="0.25">
      <c r="A180" s="1083"/>
      <c r="B180" s="102"/>
      <c r="C180" s="103"/>
      <c r="D180" s="102"/>
      <c r="E180" s="102"/>
    </row>
    <row r="181" spans="1:5" x14ac:dyDescent="0.25">
      <c r="A181" s="100"/>
      <c r="B181" s="100"/>
      <c r="C181" s="101"/>
      <c r="D181" s="100"/>
      <c r="E181" s="100"/>
    </row>
    <row r="182" spans="1:5" x14ac:dyDescent="0.25">
      <c r="A182" s="100"/>
      <c r="B182" s="100"/>
      <c r="C182" s="101"/>
      <c r="D182" s="100"/>
      <c r="E182" s="100"/>
    </row>
    <row r="183" spans="1:5" x14ac:dyDescent="0.25">
      <c r="A183" s="100"/>
      <c r="B183" s="100"/>
      <c r="C183" s="101"/>
      <c r="D183" s="100"/>
      <c r="E183" s="100"/>
    </row>
    <row r="184" spans="1:5" x14ac:dyDescent="0.25">
      <c r="A184" s="100"/>
      <c r="B184" s="100"/>
      <c r="C184" s="101"/>
      <c r="D184" s="100"/>
      <c r="E184" s="100"/>
    </row>
    <row r="185" spans="1:5" x14ac:dyDescent="0.25">
      <c r="A185" s="100"/>
      <c r="B185" s="100"/>
      <c r="C185" s="101"/>
      <c r="D185" s="100"/>
      <c r="E185" s="100"/>
    </row>
    <row r="186" spans="1:5" x14ac:dyDescent="0.25">
      <c r="A186" s="100"/>
      <c r="B186" s="100"/>
      <c r="C186" s="101"/>
      <c r="D186" s="100"/>
      <c r="E186" s="100"/>
    </row>
    <row r="187" spans="1:5" x14ac:dyDescent="0.25">
      <c r="A187" s="100"/>
      <c r="B187" s="100"/>
      <c r="C187" s="101"/>
      <c r="D187" s="100"/>
      <c r="E187" s="100"/>
    </row>
    <row r="188" spans="1:5" x14ac:dyDescent="0.25">
      <c r="A188" s="100"/>
      <c r="B188" s="100"/>
      <c r="C188" s="101"/>
      <c r="D188" s="100"/>
      <c r="E188" s="100"/>
    </row>
    <row r="189" spans="1:5" x14ac:dyDescent="0.25">
      <c r="A189" s="100"/>
      <c r="B189" s="100"/>
      <c r="C189" s="101"/>
      <c r="D189" s="100"/>
      <c r="E189" s="100"/>
    </row>
    <row r="190" spans="1:5" x14ac:dyDescent="0.25">
      <c r="A190" s="100"/>
      <c r="B190" s="100"/>
      <c r="C190" s="101"/>
      <c r="D190" s="100"/>
      <c r="E190" s="100"/>
    </row>
    <row r="191" spans="1:5" x14ac:dyDescent="0.25">
      <c r="A191" s="100"/>
      <c r="B191" s="100"/>
      <c r="C191" s="101"/>
      <c r="D191" s="100"/>
      <c r="E191" s="100"/>
    </row>
    <row r="192" spans="1:5" x14ac:dyDescent="0.25">
      <c r="A192" s="100"/>
      <c r="B192" s="100"/>
      <c r="C192" s="101"/>
      <c r="D192" s="100"/>
      <c r="E192" s="100"/>
    </row>
    <row r="193" spans="1:5" x14ac:dyDescent="0.25">
      <c r="A193" s="100"/>
      <c r="B193" s="100"/>
      <c r="C193" s="101"/>
      <c r="D193" s="100"/>
      <c r="E193" s="100"/>
    </row>
    <row r="194" spans="1:5" x14ac:dyDescent="0.25">
      <c r="A194" s="100"/>
      <c r="B194" s="100"/>
      <c r="C194" s="101"/>
      <c r="D194" s="100"/>
      <c r="E194" s="100"/>
    </row>
    <row r="195" spans="1:5" x14ac:dyDescent="0.25">
      <c r="A195" s="100"/>
      <c r="B195" s="100"/>
      <c r="C195" s="101"/>
      <c r="D195" s="100"/>
      <c r="E195" s="100"/>
    </row>
    <row r="196" spans="1:5" x14ac:dyDescent="0.25">
      <c r="A196" s="100"/>
      <c r="B196" s="100"/>
      <c r="C196" s="101"/>
      <c r="D196" s="100"/>
      <c r="E196" s="100"/>
    </row>
    <row r="197" spans="1:5" x14ac:dyDescent="0.25">
      <c r="A197" s="100"/>
      <c r="B197" s="100"/>
      <c r="C197" s="101"/>
      <c r="D197" s="100"/>
      <c r="E197" s="100"/>
    </row>
    <row r="198" spans="1:5" x14ac:dyDescent="0.25">
      <c r="A198" s="100"/>
      <c r="B198" s="100"/>
      <c r="C198" s="101"/>
      <c r="D198" s="100"/>
      <c r="E198" s="100"/>
    </row>
    <row r="199" spans="1:5" x14ac:dyDescent="0.25">
      <c r="A199" s="1083"/>
      <c r="B199" s="102"/>
      <c r="C199" s="103"/>
      <c r="D199" s="102"/>
      <c r="E199" s="102"/>
    </row>
    <row r="200" spans="1:5" x14ac:dyDescent="0.25">
      <c r="A200" s="100"/>
      <c r="B200" s="100"/>
      <c r="C200" s="101"/>
      <c r="D200" s="100"/>
      <c r="E200" s="100"/>
    </row>
    <row r="201" spans="1:5" x14ac:dyDescent="0.25">
      <c r="A201" s="100"/>
      <c r="B201" s="100"/>
      <c r="C201" s="101"/>
      <c r="D201" s="100"/>
      <c r="E201" s="100"/>
    </row>
    <row r="202" spans="1:5" x14ac:dyDescent="0.25">
      <c r="A202" s="100"/>
      <c r="B202" s="100"/>
      <c r="C202" s="101"/>
      <c r="D202" s="100"/>
      <c r="E202" s="100"/>
    </row>
    <row r="203" spans="1:5" x14ac:dyDescent="0.25">
      <c r="A203" s="100"/>
      <c r="B203" s="100"/>
      <c r="C203" s="101"/>
      <c r="D203" s="100"/>
      <c r="E203" s="100"/>
    </row>
    <row r="204" spans="1:5" x14ac:dyDescent="0.25">
      <c r="A204" s="100"/>
      <c r="B204" s="100"/>
      <c r="C204" s="101"/>
      <c r="D204" s="100"/>
      <c r="E204" s="100"/>
    </row>
    <row r="205" spans="1:5" x14ac:dyDescent="0.25">
      <c r="A205" s="100"/>
      <c r="B205" s="100"/>
      <c r="C205" s="101"/>
      <c r="D205" s="100"/>
      <c r="E205" s="100"/>
    </row>
    <row r="206" spans="1:5" x14ac:dyDescent="0.25">
      <c r="A206" s="100"/>
      <c r="B206" s="100"/>
      <c r="C206" s="101"/>
      <c r="D206" s="100"/>
      <c r="E206" s="100"/>
    </row>
    <row r="207" spans="1:5" x14ac:dyDescent="0.25">
      <c r="A207" s="100"/>
      <c r="B207" s="100"/>
      <c r="C207" s="101"/>
      <c r="D207" s="104"/>
      <c r="E207" s="104"/>
    </row>
    <row r="208" spans="1:5" x14ac:dyDescent="0.25">
      <c r="A208" s="1083"/>
      <c r="B208" s="102"/>
      <c r="C208" s="103"/>
      <c r="D208" s="102"/>
      <c r="E208" s="102"/>
    </row>
    <row r="209" spans="1:5" x14ac:dyDescent="0.25">
      <c r="A209" s="100"/>
      <c r="B209" s="100"/>
      <c r="C209" s="101"/>
      <c r="D209" s="100"/>
      <c r="E209" s="100"/>
    </row>
    <row r="210" spans="1:5" x14ac:dyDescent="0.25">
      <c r="A210" s="100"/>
      <c r="B210" s="100"/>
      <c r="C210" s="101"/>
      <c r="D210" s="100"/>
      <c r="E210" s="100"/>
    </row>
    <row r="211" spans="1:5" x14ac:dyDescent="0.25">
      <c r="A211" s="100"/>
      <c r="B211" s="100"/>
      <c r="C211" s="101"/>
      <c r="D211" s="100"/>
      <c r="E211" s="100"/>
    </row>
    <row r="212" spans="1:5" x14ac:dyDescent="0.25">
      <c r="A212" s="100"/>
      <c r="B212" s="100"/>
      <c r="C212" s="101"/>
      <c r="D212" s="100"/>
      <c r="E212" s="100"/>
    </row>
    <row r="213" spans="1:5" x14ac:dyDescent="0.25">
      <c r="A213" s="100"/>
      <c r="B213" s="100"/>
      <c r="C213" s="101"/>
      <c r="D213" s="100"/>
      <c r="E213" s="100"/>
    </row>
    <row r="214" spans="1:5" x14ac:dyDescent="0.25">
      <c r="A214" s="1083"/>
      <c r="B214" s="102"/>
      <c r="C214" s="103"/>
      <c r="D214" s="102"/>
      <c r="E214" s="102"/>
    </row>
    <row r="215" spans="1:5" x14ac:dyDescent="0.25">
      <c r="A215" s="100"/>
      <c r="B215" s="100"/>
      <c r="C215" s="101"/>
      <c r="D215" s="100"/>
      <c r="E215" s="100"/>
    </row>
    <row r="216" spans="1:5" x14ac:dyDescent="0.25">
      <c r="A216" s="100"/>
      <c r="B216" s="100"/>
      <c r="C216" s="101"/>
      <c r="D216" s="100"/>
      <c r="E216" s="100"/>
    </row>
    <row r="217" spans="1:5" x14ac:dyDescent="0.25">
      <c r="A217" s="100"/>
      <c r="B217" s="100"/>
      <c r="C217" s="101"/>
      <c r="D217" s="100"/>
      <c r="E217" s="100"/>
    </row>
    <row r="218" spans="1:5" x14ac:dyDescent="0.25">
      <c r="A218" s="100"/>
      <c r="B218" s="100"/>
      <c r="C218" s="101"/>
      <c r="D218" s="100"/>
      <c r="E218" s="100"/>
    </row>
    <row r="219" spans="1:5" x14ac:dyDescent="0.25">
      <c r="A219" s="100"/>
      <c r="B219" s="100"/>
      <c r="C219" s="101"/>
      <c r="D219" s="100"/>
      <c r="E219" s="100"/>
    </row>
    <row r="220" spans="1:5" x14ac:dyDescent="0.25">
      <c r="A220" s="100"/>
      <c r="B220" s="100"/>
      <c r="C220" s="101"/>
      <c r="D220" s="100"/>
      <c r="E220" s="100"/>
    </row>
    <row r="221" spans="1:5" x14ac:dyDescent="0.25">
      <c r="A221" s="100"/>
      <c r="B221" s="100"/>
      <c r="C221" s="101"/>
      <c r="D221" s="100"/>
      <c r="E221" s="100"/>
    </row>
    <row r="222" spans="1:5" x14ac:dyDescent="0.25">
      <c r="A222" s="100"/>
      <c r="B222" s="100"/>
      <c r="C222" s="101"/>
      <c r="D222" s="100"/>
      <c r="E222" s="100"/>
    </row>
    <row r="223" spans="1:5" x14ac:dyDescent="0.25">
      <c r="A223" s="100"/>
      <c r="B223" s="100"/>
      <c r="C223" s="101"/>
      <c r="D223" s="100"/>
      <c r="E223" s="100"/>
    </row>
    <row r="224" spans="1:5" x14ac:dyDescent="0.25">
      <c r="A224" s="1083"/>
      <c r="B224" s="102"/>
      <c r="C224" s="103"/>
      <c r="D224" s="105"/>
      <c r="E224" s="105"/>
    </row>
    <row r="225" spans="1:5" x14ac:dyDescent="0.25">
      <c r="A225" s="100"/>
      <c r="B225" s="100"/>
      <c r="C225" s="101"/>
      <c r="D225" s="100"/>
      <c r="E225" s="100"/>
    </row>
    <row r="226" spans="1:5" x14ac:dyDescent="0.25">
      <c r="A226" s="100"/>
      <c r="B226" s="100"/>
      <c r="C226" s="101"/>
      <c r="D226" s="100"/>
      <c r="E226" s="100"/>
    </row>
    <row r="227" spans="1:5" x14ac:dyDescent="0.25">
      <c r="A227" s="100"/>
      <c r="B227" s="100"/>
      <c r="C227" s="101"/>
      <c r="D227" s="100"/>
      <c r="E227" s="100"/>
    </row>
    <row r="228" spans="1:5" x14ac:dyDescent="0.25">
      <c r="A228" s="100"/>
      <c r="B228" s="100"/>
      <c r="C228" s="101"/>
      <c r="D228" s="100"/>
      <c r="E228" s="100"/>
    </row>
    <row r="229" spans="1:5" x14ac:dyDescent="0.25">
      <c r="A229" s="100"/>
      <c r="B229" s="100"/>
      <c r="C229" s="101"/>
      <c r="D229" s="100"/>
      <c r="E229" s="100"/>
    </row>
    <row r="230" spans="1:5" x14ac:dyDescent="0.25">
      <c r="A230" s="100"/>
      <c r="B230" s="100"/>
      <c r="C230" s="101"/>
      <c r="D230" s="100"/>
      <c r="E230" s="100"/>
    </row>
    <row r="231" spans="1:5" x14ac:dyDescent="0.25">
      <c r="A231" s="100"/>
      <c r="B231" s="100"/>
      <c r="C231" s="101"/>
      <c r="D231" s="100"/>
      <c r="E231" s="100"/>
    </row>
    <row r="232" spans="1:5" x14ac:dyDescent="0.25">
      <c r="A232" s="100"/>
      <c r="B232" s="100"/>
      <c r="C232" s="101"/>
      <c r="D232" s="100"/>
      <c r="E232" s="100"/>
    </row>
    <row r="233" spans="1:5" x14ac:dyDescent="0.25">
      <c r="A233" s="100"/>
      <c r="B233" s="100"/>
      <c r="C233" s="101"/>
      <c r="D233" s="104"/>
      <c r="E233" s="104"/>
    </row>
    <row r="234" spans="1:5" x14ac:dyDescent="0.25">
      <c r="A234" s="100"/>
      <c r="B234" s="100"/>
      <c r="C234" s="101"/>
      <c r="D234" s="104"/>
      <c r="E234" s="104"/>
    </row>
    <row r="235" spans="1:5" x14ac:dyDescent="0.25">
      <c r="A235" s="100"/>
      <c r="B235" s="100"/>
      <c r="C235" s="101"/>
      <c r="D235" s="104"/>
      <c r="E235" s="104"/>
    </row>
    <row r="236" spans="1:5" x14ac:dyDescent="0.25">
      <c r="A236" s="100"/>
      <c r="B236" s="100"/>
      <c r="C236" s="101"/>
      <c r="D236" s="104"/>
      <c r="E236" s="104"/>
    </row>
    <row r="237" spans="1:5" x14ac:dyDescent="0.25">
      <c r="A237" s="1083"/>
      <c r="B237" s="102"/>
      <c r="C237" s="103"/>
      <c r="D237" s="102"/>
      <c r="E237" s="102"/>
    </row>
    <row r="238" spans="1:5" x14ac:dyDescent="0.25">
      <c r="A238" s="100"/>
      <c r="B238" s="100"/>
      <c r="C238" s="101"/>
      <c r="D238" s="100"/>
      <c r="E238" s="100"/>
    </row>
    <row r="239" spans="1:5" x14ac:dyDescent="0.25">
      <c r="A239" s="100"/>
      <c r="B239" s="100"/>
      <c r="C239" s="101"/>
      <c r="D239" s="100"/>
      <c r="E239" s="100"/>
    </row>
    <row r="240" spans="1:5" x14ac:dyDescent="0.25">
      <c r="A240" s="100"/>
      <c r="B240" s="100"/>
      <c r="C240" s="101"/>
      <c r="D240" s="104"/>
      <c r="E240" s="104"/>
    </row>
    <row r="241" spans="1:5" x14ac:dyDescent="0.25">
      <c r="A241" s="100"/>
      <c r="B241" s="100"/>
      <c r="C241" s="101"/>
      <c r="D241" s="104"/>
      <c r="E241" s="104"/>
    </row>
    <row r="242" spans="1:5" x14ac:dyDescent="0.25">
      <c r="A242" s="100"/>
      <c r="B242" s="100"/>
      <c r="C242" s="101"/>
      <c r="D242" s="104"/>
      <c r="E242" s="104"/>
    </row>
    <row r="243" spans="1:5" x14ac:dyDescent="0.25">
      <c r="A243" s="100"/>
      <c r="B243" s="100"/>
      <c r="C243" s="101"/>
      <c r="D243" s="104"/>
      <c r="E243" s="104"/>
    </row>
    <row r="244" spans="1:5" x14ac:dyDescent="0.25">
      <c r="A244" s="100"/>
      <c r="B244" s="100"/>
      <c r="C244" s="101"/>
      <c r="D244" s="104"/>
      <c r="E244" s="104"/>
    </row>
    <row r="245" spans="1:5" x14ac:dyDescent="0.25">
      <c r="A245" s="100"/>
      <c r="B245" s="100"/>
      <c r="C245" s="101"/>
      <c r="D245" s="104"/>
      <c r="E245" s="104"/>
    </row>
    <row r="246" spans="1:5" x14ac:dyDescent="0.25">
      <c r="A246" s="100"/>
      <c r="B246" s="100"/>
      <c r="C246" s="101"/>
      <c r="D246" s="104"/>
      <c r="E246" s="104"/>
    </row>
    <row r="247" spans="1:5" x14ac:dyDescent="0.25">
      <c r="A247" s="100"/>
      <c r="B247" s="100"/>
      <c r="C247" s="101"/>
      <c r="D247" s="104"/>
      <c r="E247" s="104"/>
    </row>
    <row r="248" spans="1:5" x14ac:dyDescent="0.25">
      <c r="A248" s="100"/>
      <c r="B248" s="100"/>
      <c r="C248" s="101"/>
      <c r="D248" s="104"/>
      <c r="E248" s="104"/>
    </row>
    <row r="249" spans="1:5" x14ac:dyDescent="0.25">
      <c r="A249" s="100"/>
      <c r="B249" s="100"/>
      <c r="C249" s="101"/>
      <c r="D249" s="104"/>
      <c r="E249" s="104"/>
    </row>
    <row r="250" spans="1:5" x14ac:dyDescent="0.25">
      <c r="A250" s="100"/>
      <c r="B250" s="100"/>
      <c r="C250" s="101"/>
      <c r="D250" s="104"/>
      <c r="E250" s="104"/>
    </row>
    <row r="251" spans="1:5" x14ac:dyDescent="0.25">
      <c r="A251" s="100"/>
      <c r="B251" s="100"/>
      <c r="C251" s="101"/>
      <c r="D251" s="104"/>
      <c r="E251" s="104"/>
    </row>
    <row r="252" spans="1:5" x14ac:dyDescent="0.25">
      <c r="A252" s="100"/>
      <c r="B252" s="100"/>
      <c r="C252" s="101"/>
      <c r="D252" s="104"/>
      <c r="E252" s="104"/>
    </row>
    <row r="253" spans="1:5" x14ac:dyDescent="0.25">
      <c r="A253" s="100"/>
      <c r="B253" s="100"/>
      <c r="C253" s="101"/>
      <c r="D253" s="104"/>
      <c r="E253" s="104"/>
    </row>
    <row r="254" spans="1:5" x14ac:dyDescent="0.25">
      <c r="A254" s="100"/>
      <c r="B254" s="100"/>
      <c r="C254" s="101"/>
      <c r="D254" s="104"/>
      <c r="E254" s="104"/>
    </row>
    <row r="255" spans="1:5" x14ac:dyDescent="0.25">
      <c r="A255" s="100"/>
      <c r="B255" s="100"/>
      <c r="C255" s="101"/>
      <c r="D255" s="104"/>
      <c r="E255" s="104"/>
    </row>
    <row r="256" spans="1:5" x14ac:dyDescent="0.25">
      <c r="A256" s="100"/>
      <c r="B256" s="100"/>
      <c r="C256" s="101"/>
      <c r="D256" s="104"/>
      <c r="E256" s="104"/>
    </row>
    <row r="257" spans="1:5" x14ac:dyDescent="0.25">
      <c r="A257" s="100"/>
      <c r="B257" s="100"/>
      <c r="C257" s="101"/>
      <c r="D257" s="104"/>
      <c r="E257" s="104"/>
    </row>
    <row r="258" spans="1:5" x14ac:dyDescent="0.25">
      <c r="A258" s="100"/>
      <c r="B258" s="100"/>
      <c r="C258" s="101"/>
      <c r="D258" s="104"/>
      <c r="E258" s="104"/>
    </row>
    <row r="259" spans="1:5" x14ac:dyDescent="0.25">
      <c r="A259" s="100"/>
      <c r="B259" s="100"/>
      <c r="C259" s="101"/>
      <c r="D259" s="104"/>
      <c r="E259" s="104"/>
    </row>
    <row r="260" spans="1:5" x14ac:dyDescent="0.25">
      <c r="A260" s="100"/>
      <c r="B260" s="100"/>
      <c r="C260" s="101"/>
      <c r="D260" s="104"/>
      <c r="E260" s="104"/>
    </row>
    <row r="261" spans="1:5" x14ac:dyDescent="0.25">
      <c r="A261" s="100"/>
      <c r="B261" s="100"/>
      <c r="C261" s="101"/>
      <c r="D261" s="104"/>
      <c r="E261" s="104"/>
    </row>
    <row r="262" spans="1:5" x14ac:dyDescent="0.25">
      <c r="A262" s="1083"/>
      <c r="B262" s="102"/>
      <c r="C262" s="106"/>
      <c r="D262" s="102"/>
      <c r="E262" s="102"/>
    </row>
    <row r="263" spans="1:5" x14ac:dyDescent="0.25">
      <c r="A263" s="100"/>
      <c r="B263" s="100"/>
      <c r="C263" s="101"/>
      <c r="D263" s="104"/>
      <c r="E263" s="104"/>
    </row>
  </sheetData>
  <mergeCells count="8">
    <mergeCell ref="B149:F149"/>
    <mergeCell ref="A148:F148"/>
    <mergeCell ref="A69:A72"/>
    <mergeCell ref="C1:F1"/>
    <mergeCell ref="A2:F2"/>
    <mergeCell ref="A4:C4"/>
    <mergeCell ref="A5:C5"/>
    <mergeCell ref="A6:C6"/>
  </mergeCells>
  <pageMargins left="0.7" right="0.7" top="0.75" bottom="0.75" header="0.3" footer="0.3"/>
  <pageSetup paperSize="9" scale="7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64"/>
  <sheetViews>
    <sheetView view="pageBreakPreview" zoomScale="150" zoomScaleNormal="100" zoomScaleSheetLayoutView="15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12" sqref="J12"/>
    </sheetView>
  </sheetViews>
  <sheetFormatPr defaultRowHeight="12" x14ac:dyDescent="0.2"/>
  <cols>
    <col min="1" max="1" width="44.83203125" customWidth="1"/>
    <col min="3" max="3" width="21.33203125" customWidth="1"/>
    <col min="4" max="4" width="16.5" customWidth="1"/>
    <col min="5" max="5" width="19.6640625" style="158" customWidth="1"/>
  </cols>
  <sheetData>
    <row r="1" spans="1:7" ht="63" customHeight="1" x14ac:dyDescent="0.2">
      <c r="C1" s="1156" t="s">
        <v>6278</v>
      </c>
      <c r="D1" s="1156"/>
      <c r="E1" s="1156"/>
    </row>
    <row r="2" spans="1:7" s="422" customFormat="1" ht="51.75" customHeight="1" x14ac:dyDescent="0.2">
      <c r="A2" s="1197" t="s">
        <v>3530</v>
      </c>
      <c r="B2" s="1197"/>
      <c r="C2" s="1197"/>
      <c r="D2" s="1197"/>
      <c r="E2" s="1197"/>
      <c r="G2" s="423"/>
    </row>
    <row r="3" spans="1:7" s="422" customFormat="1" ht="19.5" customHeight="1" x14ac:dyDescent="0.2">
      <c r="A3" s="1198" t="s">
        <v>6299</v>
      </c>
      <c r="B3" s="1198"/>
      <c r="C3" s="1198"/>
      <c r="D3" s="1198"/>
      <c r="E3" s="1198"/>
      <c r="G3" s="423"/>
    </row>
    <row r="4" spans="1:7" ht="54" customHeight="1" x14ac:dyDescent="0.2">
      <c r="A4" s="424" t="s">
        <v>3531</v>
      </c>
      <c r="B4" s="425" t="s">
        <v>3532</v>
      </c>
      <c r="C4" s="392" t="s">
        <v>3533</v>
      </c>
      <c r="D4" s="426" t="s">
        <v>3534</v>
      </c>
      <c r="E4" s="427" t="s">
        <v>3535</v>
      </c>
    </row>
    <row r="5" spans="1:7" ht="18.600000000000001" customHeight="1" x14ac:dyDescent="0.2">
      <c r="A5" s="1194" t="s">
        <v>3536</v>
      </c>
      <c r="B5" s="428">
        <v>1</v>
      </c>
      <c r="C5" s="429">
        <v>182526</v>
      </c>
      <c r="D5" s="430">
        <v>0.2</v>
      </c>
      <c r="E5" s="431">
        <f t="shared" ref="E5:E64" si="0">C5+C5*D5*0.105</f>
        <v>186359.05</v>
      </c>
    </row>
    <row r="6" spans="1:7" ht="15.75" x14ac:dyDescent="0.2">
      <c r="A6" s="1194"/>
      <c r="B6" s="428">
        <v>2</v>
      </c>
      <c r="C6" s="429">
        <v>196459</v>
      </c>
      <c r="D6" s="430">
        <v>0.26</v>
      </c>
      <c r="E6" s="431">
        <f t="shared" si="0"/>
        <v>201822.33</v>
      </c>
    </row>
    <row r="7" spans="1:7" ht="15.75" x14ac:dyDescent="0.2">
      <c r="A7" s="1194" t="s">
        <v>3537</v>
      </c>
      <c r="B7" s="428">
        <v>3</v>
      </c>
      <c r="C7" s="429">
        <v>140072</v>
      </c>
      <c r="D7" s="430">
        <v>0.33</v>
      </c>
      <c r="E7" s="431">
        <f t="shared" si="0"/>
        <v>144925.49</v>
      </c>
    </row>
    <row r="8" spans="1:7" ht="15.75" x14ac:dyDescent="0.2">
      <c r="A8" s="1194"/>
      <c r="B8" s="428">
        <v>4</v>
      </c>
      <c r="C8" s="429">
        <v>212352</v>
      </c>
      <c r="D8" s="430">
        <v>0.39</v>
      </c>
      <c r="E8" s="431">
        <f t="shared" si="0"/>
        <v>221047.81</v>
      </c>
    </row>
    <row r="9" spans="1:7" ht="15.75" x14ac:dyDescent="0.2">
      <c r="A9" s="432" t="s">
        <v>3538</v>
      </c>
      <c r="B9" s="428">
        <v>5</v>
      </c>
      <c r="C9" s="429">
        <v>146554</v>
      </c>
      <c r="D9" s="430">
        <v>0.22</v>
      </c>
      <c r="E9" s="431">
        <f t="shared" si="0"/>
        <v>149939.4</v>
      </c>
    </row>
    <row r="10" spans="1:7" ht="15.75" x14ac:dyDescent="0.2">
      <c r="A10" s="1194" t="s">
        <v>3539</v>
      </c>
      <c r="B10" s="433">
        <v>6</v>
      </c>
      <c r="C10" s="434">
        <v>164108</v>
      </c>
      <c r="D10" s="430">
        <v>0.3</v>
      </c>
      <c r="E10" s="431">
        <f t="shared" si="0"/>
        <v>169277.4</v>
      </c>
    </row>
    <row r="11" spans="1:7" ht="15.75" x14ac:dyDescent="0.2">
      <c r="A11" s="1194"/>
      <c r="B11" s="433">
        <v>7</v>
      </c>
      <c r="C11" s="434">
        <v>486210</v>
      </c>
      <c r="D11" s="430">
        <v>7.0000000000000007E-2</v>
      </c>
      <c r="E11" s="431">
        <f t="shared" si="0"/>
        <v>489783.64</v>
      </c>
    </row>
    <row r="12" spans="1:7" ht="31.5" x14ac:dyDescent="0.2">
      <c r="A12" s="432" t="s">
        <v>3540</v>
      </c>
      <c r="B12" s="433">
        <v>8</v>
      </c>
      <c r="C12" s="429">
        <v>285612</v>
      </c>
      <c r="D12" s="430">
        <v>0.5</v>
      </c>
      <c r="E12" s="431">
        <f t="shared" si="0"/>
        <v>300606.63</v>
      </c>
    </row>
    <row r="13" spans="1:7" ht="15.75" x14ac:dyDescent="0.2">
      <c r="A13" s="432" t="s">
        <v>3541</v>
      </c>
      <c r="B13" s="428">
        <v>9</v>
      </c>
      <c r="C13" s="434">
        <v>110986</v>
      </c>
      <c r="D13" s="430">
        <v>0.33</v>
      </c>
      <c r="E13" s="431">
        <f t="shared" si="0"/>
        <v>114831.66</v>
      </c>
    </row>
    <row r="14" spans="1:7" ht="15.75" x14ac:dyDescent="0.2">
      <c r="A14" s="1194" t="s">
        <v>3542</v>
      </c>
      <c r="B14" s="435">
        <v>10</v>
      </c>
      <c r="C14" s="429">
        <v>582692</v>
      </c>
      <c r="D14" s="430">
        <v>0.48</v>
      </c>
      <c r="E14" s="431">
        <f t="shared" si="0"/>
        <v>612059.68000000005</v>
      </c>
    </row>
    <row r="15" spans="1:7" ht="15.75" x14ac:dyDescent="0.25">
      <c r="A15" s="1194"/>
      <c r="B15" s="436">
        <v>11</v>
      </c>
      <c r="C15" s="429">
        <v>1718267</v>
      </c>
      <c r="D15" s="430">
        <v>0.28000000000000003</v>
      </c>
      <c r="E15" s="431">
        <f t="shared" si="0"/>
        <v>1768784.05</v>
      </c>
    </row>
    <row r="16" spans="1:7" ht="15.75" x14ac:dyDescent="0.2">
      <c r="A16" s="1194" t="s">
        <v>3543</v>
      </c>
      <c r="B16" s="428">
        <v>12</v>
      </c>
      <c r="C16" s="429">
        <v>177740</v>
      </c>
      <c r="D16" s="430">
        <v>0.25</v>
      </c>
      <c r="E16" s="431">
        <f t="shared" si="0"/>
        <v>182405.68</v>
      </c>
    </row>
    <row r="17" spans="1:5" ht="15.75" x14ac:dyDescent="0.2">
      <c r="A17" s="1194"/>
      <c r="B17" s="428">
        <v>13</v>
      </c>
      <c r="C17" s="429">
        <v>272347</v>
      </c>
      <c r="D17" s="430">
        <v>0.2</v>
      </c>
      <c r="E17" s="431">
        <f t="shared" si="0"/>
        <v>278066.28999999998</v>
      </c>
    </row>
    <row r="18" spans="1:5" ht="15.75" x14ac:dyDescent="0.2">
      <c r="A18" s="1194"/>
      <c r="B18" s="428">
        <v>14</v>
      </c>
      <c r="C18" s="434">
        <v>174485</v>
      </c>
      <c r="D18" s="430">
        <v>0.17</v>
      </c>
      <c r="E18" s="431">
        <f t="shared" si="0"/>
        <v>177599.56</v>
      </c>
    </row>
    <row r="19" spans="1:5" ht="15.75" x14ac:dyDescent="0.2">
      <c r="A19" s="1194"/>
      <c r="B19" s="428">
        <v>15</v>
      </c>
      <c r="C19" s="429">
        <v>250716</v>
      </c>
      <c r="D19" s="430">
        <v>0.17</v>
      </c>
      <c r="E19" s="431">
        <f t="shared" si="0"/>
        <v>255191.28</v>
      </c>
    </row>
    <row r="20" spans="1:5" ht="15.75" x14ac:dyDescent="0.2">
      <c r="A20" s="1194"/>
      <c r="B20" s="428">
        <v>16</v>
      </c>
      <c r="C20" s="434">
        <v>321035</v>
      </c>
      <c r="D20" s="430">
        <v>0.37</v>
      </c>
      <c r="E20" s="431">
        <f t="shared" si="0"/>
        <v>333507.21000000002</v>
      </c>
    </row>
    <row r="21" spans="1:5" ht="15.75" x14ac:dyDescent="0.2">
      <c r="A21" s="1194"/>
      <c r="B21" s="428">
        <v>17</v>
      </c>
      <c r="C21" s="434">
        <v>433604</v>
      </c>
      <c r="D21" s="430">
        <v>0.28000000000000003</v>
      </c>
      <c r="E21" s="431">
        <f t="shared" si="0"/>
        <v>446351.96</v>
      </c>
    </row>
    <row r="22" spans="1:5" ht="15.75" x14ac:dyDescent="0.2">
      <c r="A22" s="1194" t="s">
        <v>3544</v>
      </c>
      <c r="B22" s="435">
        <v>18</v>
      </c>
      <c r="C22" s="429">
        <v>273822</v>
      </c>
      <c r="D22" s="430">
        <v>0.21</v>
      </c>
      <c r="E22" s="431">
        <f t="shared" si="0"/>
        <v>279859.78000000003</v>
      </c>
    </row>
    <row r="23" spans="1:5" ht="15.75" x14ac:dyDescent="0.25">
      <c r="A23" s="1194"/>
      <c r="B23" s="436">
        <v>19</v>
      </c>
      <c r="C23" s="429">
        <v>554782</v>
      </c>
      <c r="D23" s="430">
        <v>0.3</v>
      </c>
      <c r="E23" s="431">
        <f t="shared" si="0"/>
        <v>572257.63</v>
      </c>
    </row>
    <row r="24" spans="1:5" ht="15.75" x14ac:dyDescent="0.2">
      <c r="A24" s="1194" t="s">
        <v>3545</v>
      </c>
      <c r="B24" s="433">
        <v>20</v>
      </c>
      <c r="C24" s="429">
        <v>128915</v>
      </c>
      <c r="D24" s="430">
        <v>0.31</v>
      </c>
      <c r="E24" s="431">
        <f t="shared" si="0"/>
        <v>133111.18</v>
      </c>
    </row>
    <row r="25" spans="1:5" ht="15.75" x14ac:dyDescent="0.2">
      <c r="A25" s="1194"/>
      <c r="B25" s="433">
        <v>21</v>
      </c>
      <c r="C25" s="429">
        <v>108645</v>
      </c>
      <c r="D25" s="430">
        <v>0.54</v>
      </c>
      <c r="E25" s="431">
        <f t="shared" si="0"/>
        <v>114805.17</v>
      </c>
    </row>
    <row r="26" spans="1:5" ht="15.75" x14ac:dyDescent="0.2">
      <c r="A26" s="1194"/>
      <c r="B26" s="433">
        <v>22</v>
      </c>
      <c r="C26" s="434">
        <v>147967</v>
      </c>
      <c r="D26" s="430">
        <v>0.36</v>
      </c>
      <c r="E26" s="431">
        <f t="shared" si="0"/>
        <v>153560.15</v>
      </c>
    </row>
    <row r="27" spans="1:5" ht="15.75" x14ac:dyDescent="0.2">
      <c r="A27" s="1194"/>
      <c r="B27" s="428">
        <v>23</v>
      </c>
      <c r="C27" s="434">
        <v>78581</v>
      </c>
      <c r="D27" s="430">
        <v>0.37</v>
      </c>
      <c r="E27" s="431">
        <f t="shared" si="0"/>
        <v>81633.87</v>
      </c>
    </row>
    <row r="28" spans="1:5" ht="15.75" x14ac:dyDescent="0.2">
      <c r="A28" s="1194"/>
      <c r="B28" s="428">
        <v>24</v>
      </c>
      <c r="C28" s="434">
        <v>178016</v>
      </c>
      <c r="D28" s="430">
        <v>0.35</v>
      </c>
      <c r="E28" s="431">
        <f t="shared" si="0"/>
        <v>184558.09</v>
      </c>
    </row>
    <row r="29" spans="1:5" ht="15.75" x14ac:dyDescent="0.2">
      <c r="A29" s="1194"/>
      <c r="B29" s="428">
        <v>25</v>
      </c>
      <c r="C29" s="434">
        <v>237096</v>
      </c>
      <c r="D29" s="430">
        <v>0.34</v>
      </c>
      <c r="E29" s="431">
        <f t="shared" si="0"/>
        <v>245560.33</v>
      </c>
    </row>
    <row r="30" spans="1:5" ht="15.75" x14ac:dyDescent="0.2">
      <c r="A30" s="1194" t="s">
        <v>3546</v>
      </c>
      <c r="B30" s="437">
        <v>26</v>
      </c>
      <c r="C30" s="429">
        <v>124533</v>
      </c>
      <c r="D30" s="430">
        <v>0.26</v>
      </c>
      <c r="E30" s="431">
        <f t="shared" si="0"/>
        <v>127932.75</v>
      </c>
    </row>
    <row r="31" spans="1:5" ht="15.75" x14ac:dyDescent="0.2">
      <c r="A31" s="1194"/>
      <c r="B31" s="437">
        <v>27</v>
      </c>
      <c r="C31" s="429">
        <v>74079</v>
      </c>
      <c r="D31" s="430">
        <v>0.2</v>
      </c>
      <c r="E31" s="431">
        <f t="shared" si="0"/>
        <v>75634.66</v>
      </c>
    </row>
    <row r="32" spans="1:5" ht="15.75" x14ac:dyDescent="0.2">
      <c r="A32" s="1194"/>
      <c r="B32" s="437">
        <v>28</v>
      </c>
      <c r="C32" s="429">
        <v>140736</v>
      </c>
      <c r="D32" s="430">
        <v>0.44</v>
      </c>
      <c r="E32" s="431">
        <f t="shared" si="0"/>
        <v>147238</v>
      </c>
    </row>
    <row r="33" spans="1:5" ht="15.75" x14ac:dyDescent="0.25">
      <c r="A33" s="1194" t="s">
        <v>3547</v>
      </c>
      <c r="B33" s="438">
        <v>29</v>
      </c>
      <c r="C33" s="434">
        <v>66386</v>
      </c>
      <c r="D33" s="430">
        <v>0.35</v>
      </c>
      <c r="E33" s="431">
        <f t="shared" si="0"/>
        <v>68825.69</v>
      </c>
    </row>
    <row r="34" spans="1:5" ht="15.75" x14ac:dyDescent="0.2">
      <c r="A34" s="1194"/>
      <c r="B34" s="428">
        <v>30</v>
      </c>
      <c r="C34" s="434">
        <v>96505</v>
      </c>
      <c r="D34" s="430">
        <v>0.34</v>
      </c>
      <c r="E34" s="431">
        <f t="shared" si="0"/>
        <v>99950.23</v>
      </c>
    </row>
    <row r="35" spans="1:5" ht="15.75" x14ac:dyDescent="0.2">
      <c r="A35" s="1194" t="s">
        <v>3548</v>
      </c>
      <c r="B35" s="428">
        <v>31</v>
      </c>
      <c r="C35" s="429">
        <v>90940</v>
      </c>
      <c r="D35" s="430">
        <v>0.38</v>
      </c>
      <c r="E35" s="431">
        <f t="shared" si="0"/>
        <v>94568.51</v>
      </c>
    </row>
    <row r="36" spans="1:5" ht="15.75" x14ac:dyDescent="0.2">
      <c r="A36" s="1194"/>
      <c r="B36" s="428">
        <v>32</v>
      </c>
      <c r="C36" s="429">
        <v>189162</v>
      </c>
      <c r="D36" s="430">
        <v>0.22</v>
      </c>
      <c r="E36" s="431">
        <f t="shared" si="0"/>
        <v>193531.64</v>
      </c>
    </row>
    <row r="37" spans="1:5" ht="15.75" x14ac:dyDescent="0.2">
      <c r="A37" s="1194"/>
      <c r="B37" s="428">
        <v>33</v>
      </c>
      <c r="C37" s="429">
        <v>108151</v>
      </c>
      <c r="D37" s="430">
        <v>0.33</v>
      </c>
      <c r="E37" s="431">
        <f t="shared" si="0"/>
        <v>111898.43</v>
      </c>
    </row>
    <row r="38" spans="1:5" ht="15.75" x14ac:dyDescent="0.2">
      <c r="A38" s="1194"/>
      <c r="B38" s="428">
        <v>34</v>
      </c>
      <c r="C38" s="429">
        <v>187672</v>
      </c>
      <c r="D38" s="430">
        <v>0.21</v>
      </c>
      <c r="E38" s="431">
        <f t="shared" si="0"/>
        <v>191810.17</v>
      </c>
    </row>
    <row r="39" spans="1:5" ht="15.75" x14ac:dyDescent="0.2">
      <c r="A39" s="432" t="s">
        <v>3549</v>
      </c>
      <c r="B39" s="428">
        <v>35</v>
      </c>
      <c r="C39" s="434">
        <v>144861</v>
      </c>
      <c r="D39" s="430">
        <v>0.35</v>
      </c>
      <c r="E39" s="431">
        <f t="shared" si="0"/>
        <v>150184.64000000001</v>
      </c>
    </row>
    <row r="40" spans="1:5" ht="15.75" x14ac:dyDescent="0.2">
      <c r="A40" s="1195" t="s">
        <v>3550</v>
      </c>
      <c r="B40" s="428">
        <v>36</v>
      </c>
      <c r="C40" s="429">
        <v>172649</v>
      </c>
      <c r="D40" s="430">
        <v>0.56000000000000005</v>
      </c>
      <c r="E40" s="431">
        <f t="shared" si="0"/>
        <v>182800.76</v>
      </c>
    </row>
    <row r="41" spans="1:5" ht="15.75" x14ac:dyDescent="0.2">
      <c r="A41" s="1195"/>
      <c r="B41" s="433">
        <v>37</v>
      </c>
      <c r="C41" s="429">
        <v>200591</v>
      </c>
      <c r="D41" s="430">
        <v>0.49</v>
      </c>
      <c r="E41" s="431">
        <f t="shared" si="0"/>
        <v>210911.41</v>
      </c>
    </row>
    <row r="42" spans="1:5" ht="15.75" x14ac:dyDescent="0.2">
      <c r="A42" s="1195"/>
      <c r="B42" s="433">
        <v>38</v>
      </c>
      <c r="C42" s="429">
        <v>228440</v>
      </c>
      <c r="D42" s="430">
        <v>0.43</v>
      </c>
      <c r="E42" s="431">
        <f t="shared" si="0"/>
        <v>238754.07</v>
      </c>
    </row>
    <row r="43" spans="1:5" ht="15.75" x14ac:dyDescent="0.2">
      <c r="A43" s="1195"/>
      <c r="B43" s="433">
        <v>39</v>
      </c>
      <c r="C43" s="429">
        <v>128489</v>
      </c>
      <c r="D43" s="430">
        <v>0.54</v>
      </c>
      <c r="E43" s="431">
        <f t="shared" si="0"/>
        <v>135774.32999999999</v>
      </c>
    </row>
    <row r="44" spans="1:5" ht="15.75" x14ac:dyDescent="0.2">
      <c r="A44" s="1195"/>
      <c r="B44" s="433">
        <v>40</v>
      </c>
      <c r="C44" s="429">
        <v>156482</v>
      </c>
      <c r="D44" s="430">
        <v>0.45</v>
      </c>
      <c r="E44" s="431">
        <f t="shared" si="0"/>
        <v>163875.76999999999</v>
      </c>
    </row>
    <row r="45" spans="1:5" ht="15.75" x14ac:dyDescent="0.2">
      <c r="A45" s="1195"/>
      <c r="B45" s="433">
        <v>41</v>
      </c>
      <c r="C45" s="429">
        <v>196645</v>
      </c>
      <c r="D45" s="430">
        <v>0.34</v>
      </c>
      <c r="E45" s="431">
        <f t="shared" si="0"/>
        <v>203665.23</v>
      </c>
    </row>
    <row r="46" spans="1:5" ht="15.75" x14ac:dyDescent="0.2">
      <c r="A46" s="1195"/>
      <c r="B46" s="433">
        <v>42</v>
      </c>
      <c r="C46" s="429">
        <v>167220</v>
      </c>
      <c r="D46" s="430">
        <v>0.47</v>
      </c>
      <c r="E46" s="431">
        <f t="shared" si="0"/>
        <v>175472.31</v>
      </c>
    </row>
    <row r="47" spans="1:5" ht="94.5" x14ac:dyDescent="0.2">
      <c r="A47" s="439" t="s">
        <v>3551</v>
      </c>
      <c r="B47" s="433">
        <v>43</v>
      </c>
      <c r="C47" s="429">
        <v>330593</v>
      </c>
      <c r="D47" s="430">
        <v>0.24</v>
      </c>
      <c r="E47" s="431">
        <f t="shared" si="0"/>
        <v>338923.94</v>
      </c>
    </row>
    <row r="48" spans="1:5" ht="15.75" x14ac:dyDescent="0.2">
      <c r="A48" s="1196"/>
      <c r="B48" s="433">
        <v>44</v>
      </c>
      <c r="C48" s="429">
        <v>152912</v>
      </c>
      <c r="D48" s="430">
        <v>0.17</v>
      </c>
      <c r="E48" s="431">
        <f t="shared" si="0"/>
        <v>155641.48000000001</v>
      </c>
    </row>
    <row r="49" spans="1:5" ht="15.75" x14ac:dyDescent="0.2">
      <c r="A49" s="1196"/>
      <c r="B49" s="433">
        <v>45</v>
      </c>
      <c r="C49" s="429">
        <v>285543</v>
      </c>
      <c r="D49" s="430">
        <v>0.15</v>
      </c>
      <c r="E49" s="431">
        <f t="shared" si="0"/>
        <v>290040.3</v>
      </c>
    </row>
    <row r="50" spans="1:5" ht="15.75" x14ac:dyDescent="0.2">
      <c r="A50" s="1196"/>
      <c r="B50" s="428">
        <v>46</v>
      </c>
      <c r="C50" s="429">
        <v>225385</v>
      </c>
      <c r="D50" s="430">
        <v>0.37</v>
      </c>
      <c r="E50" s="431">
        <f t="shared" si="0"/>
        <v>234141.21</v>
      </c>
    </row>
    <row r="51" spans="1:5" ht="66" customHeight="1" x14ac:dyDescent="0.2">
      <c r="A51" s="439" t="s">
        <v>3552</v>
      </c>
      <c r="B51" s="428">
        <v>47</v>
      </c>
      <c r="C51" s="429">
        <v>726413</v>
      </c>
      <c r="D51" s="430">
        <v>0.16</v>
      </c>
      <c r="E51" s="431">
        <f t="shared" si="0"/>
        <v>738616.74</v>
      </c>
    </row>
    <row r="52" spans="1:5" ht="30.6" customHeight="1" x14ac:dyDescent="0.2">
      <c r="A52" s="439"/>
      <c r="B52" s="428">
        <v>48</v>
      </c>
      <c r="C52" s="429">
        <v>387407</v>
      </c>
      <c r="D52" s="430">
        <v>0.52</v>
      </c>
      <c r="E52" s="431">
        <f t="shared" si="0"/>
        <v>408559.42</v>
      </c>
    </row>
    <row r="53" spans="1:5" ht="15.75" x14ac:dyDescent="0.2">
      <c r="A53" s="1194" t="s">
        <v>3553</v>
      </c>
      <c r="B53" s="428">
        <v>49</v>
      </c>
      <c r="C53" s="429">
        <v>157689</v>
      </c>
      <c r="D53" s="430">
        <v>0.18</v>
      </c>
      <c r="E53" s="431">
        <f t="shared" si="0"/>
        <v>160669.32</v>
      </c>
    </row>
    <row r="54" spans="1:5" ht="15.75" x14ac:dyDescent="0.2">
      <c r="A54" s="1194"/>
      <c r="B54" s="428">
        <v>50</v>
      </c>
      <c r="C54" s="434">
        <v>275118</v>
      </c>
      <c r="D54" s="430">
        <v>0.15</v>
      </c>
      <c r="E54" s="431">
        <f t="shared" si="0"/>
        <v>279451.11</v>
      </c>
    </row>
    <row r="55" spans="1:5" ht="15.75" x14ac:dyDescent="0.2">
      <c r="A55" s="1194" t="s">
        <v>3554</v>
      </c>
      <c r="B55" s="428">
        <v>51</v>
      </c>
      <c r="C55" s="434">
        <v>147325</v>
      </c>
      <c r="D55" s="430">
        <v>0.24</v>
      </c>
      <c r="E55" s="431">
        <f t="shared" si="0"/>
        <v>151037.59</v>
      </c>
    </row>
    <row r="56" spans="1:5" ht="15.75" x14ac:dyDescent="0.2">
      <c r="A56" s="1194"/>
      <c r="B56" s="428">
        <v>52</v>
      </c>
      <c r="C56" s="434">
        <v>299441</v>
      </c>
      <c r="D56" s="430">
        <v>0.32</v>
      </c>
      <c r="E56" s="431">
        <f t="shared" si="0"/>
        <v>309502.21999999997</v>
      </c>
    </row>
    <row r="57" spans="1:5" ht="15.75" x14ac:dyDescent="0.2">
      <c r="A57" s="1194"/>
      <c r="B57" s="428">
        <v>53</v>
      </c>
      <c r="C57" s="434">
        <v>154706</v>
      </c>
      <c r="D57" s="430">
        <v>0.3</v>
      </c>
      <c r="E57" s="431">
        <f t="shared" si="0"/>
        <v>159579.24</v>
      </c>
    </row>
    <row r="58" spans="1:5" ht="15.75" x14ac:dyDescent="0.2">
      <c r="A58" s="1194"/>
      <c r="B58" s="428">
        <v>54</v>
      </c>
      <c r="C58" s="434">
        <v>229703</v>
      </c>
      <c r="D58" s="430">
        <v>0.44</v>
      </c>
      <c r="E58" s="431">
        <f t="shared" si="0"/>
        <v>240315.28</v>
      </c>
    </row>
    <row r="59" spans="1:5" ht="15.75" x14ac:dyDescent="0.2">
      <c r="A59" s="1194"/>
      <c r="B59" s="428">
        <v>55</v>
      </c>
      <c r="C59" s="434">
        <v>375053</v>
      </c>
      <c r="D59" s="430">
        <v>0.09</v>
      </c>
      <c r="E59" s="431">
        <f t="shared" si="0"/>
        <v>378597.25</v>
      </c>
    </row>
    <row r="60" spans="1:5" ht="15.75" x14ac:dyDescent="0.2">
      <c r="A60" s="1194" t="s">
        <v>3555</v>
      </c>
      <c r="B60" s="428">
        <v>56</v>
      </c>
      <c r="C60" s="429">
        <v>103859</v>
      </c>
      <c r="D60" s="430">
        <v>0.28000000000000003</v>
      </c>
      <c r="E60" s="431">
        <f t="shared" si="0"/>
        <v>106912.45</v>
      </c>
    </row>
    <row r="61" spans="1:5" ht="15.75" x14ac:dyDescent="0.25">
      <c r="A61" s="1194"/>
      <c r="B61" s="440">
        <v>57</v>
      </c>
      <c r="C61" s="434">
        <v>152839</v>
      </c>
      <c r="D61" s="430">
        <v>0.32</v>
      </c>
      <c r="E61" s="431">
        <f t="shared" si="0"/>
        <v>157974.39000000001</v>
      </c>
    </row>
    <row r="62" spans="1:5" ht="15.75" x14ac:dyDescent="0.25">
      <c r="A62" s="432" t="s">
        <v>3556</v>
      </c>
      <c r="B62" s="440">
        <v>58</v>
      </c>
      <c r="C62" s="434">
        <v>135258</v>
      </c>
      <c r="D62" s="430">
        <v>0.31</v>
      </c>
      <c r="E62" s="431">
        <f t="shared" si="0"/>
        <v>139660.65</v>
      </c>
    </row>
    <row r="63" spans="1:5" ht="15.75" x14ac:dyDescent="0.25">
      <c r="A63" s="1194" t="s">
        <v>3557</v>
      </c>
      <c r="B63" s="440">
        <v>59</v>
      </c>
      <c r="C63" s="441">
        <v>204609</v>
      </c>
      <c r="D63" s="430">
        <v>0.17</v>
      </c>
      <c r="E63" s="431">
        <f t="shared" si="0"/>
        <v>208261.27</v>
      </c>
    </row>
    <row r="64" spans="1:5" ht="15.75" x14ac:dyDescent="0.25">
      <c r="A64" s="1194"/>
      <c r="B64" s="440">
        <v>60</v>
      </c>
      <c r="C64" s="441">
        <v>112284</v>
      </c>
      <c r="D64" s="430">
        <v>0.32</v>
      </c>
      <c r="E64" s="431">
        <f t="shared" si="0"/>
        <v>116056.74</v>
      </c>
    </row>
  </sheetData>
  <mergeCells count="19">
    <mergeCell ref="A33:A34"/>
    <mergeCell ref="C1:E1"/>
    <mergeCell ref="A2:E2"/>
    <mergeCell ref="A3:E3"/>
    <mergeCell ref="A5:A6"/>
    <mergeCell ref="A7:A8"/>
    <mergeCell ref="A10:A11"/>
    <mergeCell ref="A14:A15"/>
    <mergeCell ref="A16:A21"/>
    <mergeCell ref="A22:A23"/>
    <mergeCell ref="A24:A29"/>
    <mergeCell ref="A30:A32"/>
    <mergeCell ref="A63:A64"/>
    <mergeCell ref="A35:A38"/>
    <mergeCell ref="A40:A46"/>
    <mergeCell ref="A48:A50"/>
    <mergeCell ref="A53:A54"/>
    <mergeCell ref="A55:A59"/>
    <mergeCell ref="A60:A61"/>
  </mergeCells>
  <pageMargins left="0.7" right="0.7" top="0.75" bottom="0.75" header="0.3" footer="0.3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76"/>
  <sheetViews>
    <sheetView tabSelected="1" view="pageBreakPreview" zoomScaleNormal="100" zoomScaleSheetLayoutView="100" workbookViewId="0">
      <selection sqref="A1:B1"/>
    </sheetView>
  </sheetViews>
  <sheetFormatPr defaultRowHeight="15" x14ac:dyDescent="0.2"/>
  <cols>
    <col min="1" max="1" width="17.6640625" style="183" customWidth="1"/>
    <col min="2" max="2" width="97.6640625" style="183" customWidth="1"/>
    <col min="3" max="16384" width="9.33203125" style="183"/>
  </cols>
  <sheetData>
    <row r="1" spans="1:5" ht="54" customHeight="1" x14ac:dyDescent="0.2">
      <c r="A1" s="1199" t="s">
        <v>6277</v>
      </c>
      <c r="B1" s="1199"/>
    </row>
    <row r="2" spans="1:5" ht="15.75" x14ac:dyDescent="0.2">
      <c r="A2" s="184"/>
    </row>
    <row r="3" spans="1:5" ht="40.5" customHeight="1" x14ac:dyDescent="0.3">
      <c r="A3" s="1178" t="s">
        <v>3307</v>
      </c>
      <c r="B3" s="1178"/>
      <c r="E3" s="306"/>
    </row>
    <row r="4" spans="1:5" ht="15.75" x14ac:dyDescent="0.2">
      <c r="A4" s="275"/>
    </row>
    <row r="5" spans="1:5" ht="21.75" customHeight="1" x14ac:dyDescent="0.2">
      <c r="A5" s="185" t="s">
        <v>2064</v>
      </c>
      <c r="B5" s="185" t="s">
        <v>1184</v>
      </c>
    </row>
    <row r="6" spans="1:5" ht="15.75" x14ac:dyDescent="0.2">
      <c r="A6" s="185" t="s">
        <v>358</v>
      </c>
      <c r="B6" s="186" t="s">
        <v>359</v>
      </c>
    </row>
    <row r="7" spans="1:5" ht="15.75" x14ac:dyDescent="0.2">
      <c r="A7" s="185" t="s">
        <v>360</v>
      </c>
      <c r="B7" s="186" t="s">
        <v>361</v>
      </c>
    </row>
    <row r="8" spans="1:5" ht="15.75" x14ac:dyDescent="0.2">
      <c r="A8" s="185" t="s">
        <v>362</v>
      </c>
      <c r="B8" s="186" t="s">
        <v>363</v>
      </c>
    </row>
    <row r="9" spans="1:5" ht="15.75" x14ac:dyDescent="0.2">
      <c r="A9" s="185" t="s">
        <v>364</v>
      </c>
      <c r="B9" s="186" t="s">
        <v>365</v>
      </c>
    </row>
    <row r="10" spans="1:5" ht="15.75" x14ac:dyDescent="0.2">
      <c r="A10" s="185" t="s">
        <v>376</v>
      </c>
      <c r="B10" s="186" t="s">
        <v>377</v>
      </c>
    </row>
    <row r="11" spans="1:5" ht="15.75" x14ac:dyDescent="0.2">
      <c r="A11" s="185" t="s">
        <v>378</v>
      </c>
      <c r="B11" s="186" t="s">
        <v>379</v>
      </c>
    </row>
    <row r="12" spans="1:5" ht="15.75" x14ac:dyDescent="0.2">
      <c r="A12" s="185" t="s">
        <v>386</v>
      </c>
      <c r="B12" s="186" t="s">
        <v>387</v>
      </c>
    </row>
    <row r="13" spans="1:5" ht="34.5" x14ac:dyDescent="0.2">
      <c r="A13" s="185" t="s">
        <v>410</v>
      </c>
      <c r="B13" s="186" t="s">
        <v>2065</v>
      </c>
    </row>
    <row r="14" spans="1:5" ht="34.5" x14ac:dyDescent="0.2">
      <c r="A14" s="185" t="s">
        <v>414</v>
      </c>
      <c r="B14" s="186" t="s">
        <v>2066</v>
      </c>
    </row>
    <row r="15" spans="1:5" ht="18.75" x14ac:dyDescent="0.2">
      <c r="A15" s="185" t="s">
        <v>416</v>
      </c>
      <c r="B15" s="186" t="s">
        <v>2067</v>
      </c>
    </row>
    <row r="16" spans="1:5" ht="34.5" x14ac:dyDescent="0.2">
      <c r="A16" s="185" t="s">
        <v>418</v>
      </c>
      <c r="B16" s="186" t="s">
        <v>2068</v>
      </c>
    </row>
    <row r="17" spans="1:2" ht="31.5" x14ac:dyDescent="0.2">
      <c r="A17" s="185" t="s">
        <v>480</v>
      </c>
      <c r="B17" s="186" t="s">
        <v>481</v>
      </c>
    </row>
    <row r="18" spans="1:2" ht="15.75" x14ac:dyDescent="0.2">
      <c r="A18" s="185" t="s">
        <v>482</v>
      </c>
      <c r="B18" s="186" t="s">
        <v>483</v>
      </c>
    </row>
    <row r="19" spans="1:2" ht="15.75" x14ac:dyDescent="0.2">
      <c r="A19" s="185" t="s">
        <v>512</v>
      </c>
      <c r="B19" s="186" t="s">
        <v>513</v>
      </c>
    </row>
    <row r="20" spans="1:2" ht="34.5" x14ac:dyDescent="0.2">
      <c r="A20" s="185" t="s">
        <v>528</v>
      </c>
      <c r="B20" s="186" t="s">
        <v>2069</v>
      </c>
    </row>
    <row r="21" spans="1:2" ht="34.5" x14ac:dyDescent="0.2">
      <c r="A21" s="185" t="s">
        <v>530</v>
      </c>
      <c r="B21" s="186" t="s">
        <v>2070</v>
      </c>
    </row>
    <row r="22" spans="1:2" ht="15.75" x14ac:dyDescent="0.2">
      <c r="A22" s="185" t="s">
        <v>562</v>
      </c>
      <c r="B22" s="186" t="s">
        <v>563</v>
      </c>
    </row>
    <row r="23" spans="1:2" ht="31.5" x14ac:dyDescent="0.2">
      <c r="A23" s="185" t="s">
        <v>610</v>
      </c>
      <c r="B23" s="186" t="s">
        <v>611</v>
      </c>
    </row>
    <row r="24" spans="1:2" ht="31.5" x14ac:dyDescent="0.2">
      <c r="A24" s="185" t="s">
        <v>652</v>
      </c>
      <c r="B24" s="186" t="s">
        <v>653</v>
      </c>
    </row>
    <row r="25" spans="1:2" ht="31.5" x14ac:dyDescent="0.2">
      <c r="A25" s="185" t="s">
        <v>1120</v>
      </c>
      <c r="B25" s="186" t="s">
        <v>2996</v>
      </c>
    </row>
    <row r="26" spans="1:2" ht="31.5" x14ac:dyDescent="0.2">
      <c r="A26" s="185" t="s">
        <v>1122</v>
      </c>
      <c r="B26" s="186" t="s">
        <v>2071</v>
      </c>
    </row>
    <row r="27" spans="1:2" ht="31.5" x14ac:dyDescent="0.2">
      <c r="A27" s="185" t="s">
        <v>1124</v>
      </c>
      <c r="B27" s="186" t="s">
        <v>2072</v>
      </c>
    </row>
    <row r="28" spans="1:2" ht="31.5" x14ac:dyDescent="0.2">
      <c r="A28" s="185" t="s">
        <v>1126</v>
      </c>
      <c r="B28" s="186" t="s">
        <v>2997</v>
      </c>
    </row>
    <row r="29" spans="1:2" ht="31.5" x14ac:dyDescent="0.2">
      <c r="A29" s="185" t="s">
        <v>1128</v>
      </c>
      <c r="B29" s="186" t="s">
        <v>2073</v>
      </c>
    </row>
    <row r="30" spans="1:2" ht="31.5" x14ac:dyDescent="0.2">
      <c r="A30" s="185" t="s">
        <v>1130</v>
      </c>
      <c r="B30" s="186" t="s">
        <v>2074</v>
      </c>
    </row>
    <row r="31" spans="1:2" ht="31.5" x14ac:dyDescent="0.2">
      <c r="A31" s="185" t="s">
        <v>1132</v>
      </c>
      <c r="B31" s="186" t="s">
        <v>2075</v>
      </c>
    </row>
    <row r="32" spans="1:2" ht="31.5" x14ac:dyDescent="0.2">
      <c r="A32" s="185" t="s">
        <v>1134</v>
      </c>
      <c r="B32" s="186" t="s">
        <v>2076</v>
      </c>
    </row>
    <row r="33" spans="1:2" ht="31.5" x14ac:dyDescent="0.2">
      <c r="A33" s="185" t="s">
        <v>1136</v>
      </c>
      <c r="B33" s="186" t="s">
        <v>2077</v>
      </c>
    </row>
    <row r="34" spans="1:2" ht="31.5" x14ac:dyDescent="0.2">
      <c r="A34" s="185" t="s">
        <v>1138</v>
      </c>
      <c r="B34" s="186" t="s">
        <v>2078</v>
      </c>
    </row>
    <row r="35" spans="1:2" ht="31.5" x14ac:dyDescent="0.2">
      <c r="A35" s="185" t="s">
        <v>1140</v>
      </c>
      <c r="B35" s="186" t="s">
        <v>2079</v>
      </c>
    </row>
    <row r="36" spans="1:2" ht="31.5" x14ac:dyDescent="0.2">
      <c r="A36" s="185" t="s">
        <v>1142</v>
      </c>
      <c r="B36" s="186" t="s">
        <v>2080</v>
      </c>
    </row>
    <row r="37" spans="1:2" ht="31.5" x14ac:dyDescent="0.2">
      <c r="A37" s="185" t="s">
        <v>1144</v>
      </c>
      <c r="B37" s="186" t="s">
        <v>2081</v>
      </c>
    </row>
    <row r="38" spans="1:2" ht="31.5" x14ac:dyDescent="0.2">
      <c r="A38" s="185" t="s">
        <v>1146</v>
      </c>
      <c r="B38" s="186" t="s">
        <v>2082</v>
      </c>
    </row>
    <row r="39" spans="1:2" ht="31.5" x14ac:dyDescent="0.2">
      <c r="A39" s="185" t="s">
        <v>1148</v>
      </c>
      <c r="B39" s="186" t="s">
        <v>2083</v>
      </c>
    </row>
    <row r="40" spans="1:2" ht="15.75" x14ac:dyDescent="0.2">
      <c r="A40" s="185" t="s">
        <v>668</v>
      </c>
      <c r="B40" s="186" t="s">
        <v>669</v>
      </c>
    </row>
    <row r="41" spans="1:2" ht="31.5" x14ac:dyDescent="0.2">
      <c r="A41" s="185" t="s">
        <v>670</v>
      </c>
      <c r="B41" s="186" t="s">
        <v>2084</v>
      </c>
    </row>
    <row r="42" spans="1:2" ht="31.5" x14ac:dyDescent="0.2">
      <c r="A42" s="185" t="s">
        <v>1102</v>
      </c>
      <c r="B42" s="186" t="s">
        <v>1103</v>
      </c>
    </row>
    <row r="43" spans="1:2" ht="31.5" x14ac:dyDescent="0.2">
      <c r="A43" s="185" t="s">
        <v>1108</v>
      </c>
      <c r="B43" s="186" t="s">
        <v>1109</v>
      </c>
    </row>
    <row r="44" spans="1:2" ht="31.5" x14ac:dyDescent="0.2">
      <c r="A44" s="185" t="s">
        <v>1114</v>
      </c>
      <c r="B44" s="186" t="s">
        <v>1115</v>
      </c>
    </row>
    <row r="45" spans="1:2" ht="31.5" x14ac:dyDescent="0.2">
      <c r="A45" s="185" t="s">
        <v>686</v>
      </c>
      <c r="B45" s="186" t="s">
        <v>687</v>
      </c>
    </row>
    <row r="46" spans="1:2" ht="31.5" x14ac:dyDescent="0.2">
      <c r="A46" s="185" t="s">
        <v>688</v>
      </c>
      <c r="B46" s="186" t="s">
        <v>689</v>
      </c>
    </row>
    <row r="47" spans="1:2" ht="15.75" x14ac:dyDescent="0.2">
      <c r="A47" s="185" t="s">
        <v>1156</v>
      </c>
      <c r="B47" s="186" t="s">
        <v>1157</v>
      </c>
    </row>
    <row r="48" spans="1:2" ht="15.75" x14ac:dyDescent="0.2">
      <c r="A48" s="185" t="s">
        <v>696</v>
      </c>
      <c r="B48" s="186" t="s">
        <v>697</v>
      </c>
    </row>
    <row r="49" spans="1:2" ht="15.75" x14ac:dyDescent="0.2">
      <c r="A49" s="185" t="s">
        <v>698</v>
      </c>
      <c r="B49" s="186" t="s">
        <v>699</v>
      </c>
    </row>
    <row r="50" spans="1:2" ht="15.75" x14ac:dyDescent="0.2">
      <c r="A50" s="185" t="s">
        <v>700</v>
      </c>
      <c r="B50" s="186" t="s">
        <v>701</v>
      </c>
    </row>
    <row r="51" spans="1:2" ht="15.75" x14ac:dyDescent="0.2">
      <c r="A51" s="185" t="s">
        <v>702</v>
      </c>
      <c r="B51" s="186" t="s">
        <v>703</v>
      </c>
    </row>
    <row r="52" spans="1:2" ht="15.75" x14ac:dyDescent="0.2">
      <c r="A52" s="185" t="s">
        <v>704</v>
      </c>
      <c r="B52" s="186" t="s">
        <v>705</v>
      </c>
    </row>
    <row r="53" spans="1:2" ht="15.75" x14ac:dyDescent="0.2">
      <c r="A53" s="185" t="s">
        <v>706</v>
      </c>
      <c r="B53" s="186" t="s">
        <v>707</v>
      </c>
    </row>
    <row r="54" spans="1:2" ht="15.75" x14ac:dyDescent="0.2">
      <c r="A54" s="185" t="s">
        <v>746</v>
      </c>
      <c r="B54" s="186" t="s">
        <v>747</v>
      </c>
    </row>
    <row r="55" spans="1:2" ht="15.75" x14ac:dyDescent="0.2">
      <c r="A55" s="185" t="s">
        <v>788</v>
      </c>
      <c r="B55" s="186" t="s">
        <v>789</v>
      </c>
    </row>
    <row r="56" spans="1:2" ht="15.75" x14ac:dyDescent="0.2">
      <c r="A56" s="185" t="s">
        <v>840</v>
      </c>
      <c r="B56" s="186" t="s">
        <v>841</v>
      </c>
    </row>
    <row r="57" spans="1:2" ht="15.75" x14ac:dyDescent="0.2">
      <c r="A57" s="185" t="s">
        <v>848</v>
      </c>
      <c r="B57" s="186" t="s">
        <v>849</v>
      </c>
    </row>
    <row r="58" spans="1:2" ht="15.75" x14ac:dyDescent="0.2">
      <c r="A58" s="185" t="s">
        <v>850</v>
      </c>
      <c r="B58" s="186" t="s">
        <v>851</v>
      </c>
    </row>
    <row r="59" spans="1:2" ht="15.75" x14ac:dyDescent="0.2">
      <c r="A59" s="185" t="s">
        <v>852</v>
      </c>
      <c r="B59" s="186" t="s">
        <v>853</v>
      </c>
    </row>
    <row r="60" spans="1:2" ht="15.75" x14ac:dyDescent="0.2">
      <c r="A60" s="185" t="s">
        <v>856</v>
      </c>
      <c r="B60" s="186" t="s">
        <v>857</v>
      </c>
    </row>
    <row r="61" spans="1:2" ht="31.5" x14ac:dyDescent="0.2">
      <c r="A61" s="185" t="s">
        <v>892</v>
      </c>
      <c r="B61" s="186" t="s">
        <v>893</v>
      </c>
    </row>
    <row r="62" spans="1:2" ht="15.75" x14ac:dyDescent="0.2">
      <c r="A62" s="185" t="s">
        <v>900</v>
      </c>
      <c r="B62" s="186" t="s">
        <v>901</v>
      </c>
    </row>
    <row r="63" spans="1:2" ht="15.75" x14ac:dyDescent="0.2">
      <c r="A63" s="185" t="s">
        <v>920</v>
      </c>
      <c r="B63" s="186" t="s">
        <v>921</v>
      </c>
    </row>
    <row r="64" spans="1:2" ht="15.75" x14ac:dyDescent="0.2">
      <c r="A64" s="185" t="s">
        <v>930</v>
      </c>
      <c r="B64" s="186" t="s">
        <v>931</v>
      </c>
    </row>
    <row r="65" spans="1:2" ht="15.75" x14ac:dyDescent="0.2">
      <c r="A65" s="185" t="s">
        <v>954</v>
      </c>
      <c r="B65" s="186" t="s">
        <v>955</v>
      </c>
    </row>
    <row r="66" spans="1:2" ht="18.75" x14ac:dyDescent="0.2">
      <c r="A66" s="185" t="s">
        <v>980</v>
      </c>
      <c r="B66" s="186" t="s">
        <v>2085</v>
      </c>
    </row>
    <row r="67" spans="1:2" ht="31.5" x14ac:dyDescent="0.2">
      <c r="A67" s="185" t="s">
        <v>1166</v>
      </c>
      <c r="B67" s="186" t="s">
        <v>2998</v>
      </c>
    </row>
    <row r="68" spans="1:2" ht="31.5" x14ac:dyDescent="0.2">
      <c r="A68" s="185" t="s">
        <v>1168</v>
      </c>
      <c r="B68" s="186" t="s">
        <v>2999</v>
      </c>
    </row>
    <row r="69" spans="1:2" ht="31.5" x14ac:dyDescent="0.2">
      <c r="A69" s="185" t="s">
        <v>1170</v>
      </c>
      <c r="B69" s="186" t="s">
        <v>3000</v>
      </c>
    </row>
    <row r="70" spans="1:2" ht="15.75" x14ac:dyDescent="0.2">
      <c r="A70" s="185" t="s">
        <v>990</v>
      </c>
      <c r="B70" s="186" t="s">
        <v>991</v>
      </c>
    </row>
    <row r="71" spans="1:2" ht="15.75" x14ac:dyDescent="0.2">
      <c r="A71" s="185" t="s">
        <v>994</v>
      </c>
      <c r="B71" s="186" t="s">
        <v>995</v>
      </c>
    </row>
    <row r="72" spans="1:2" ht="15.75" x14ac:dyDescent="0.2">
      <c r="A72" s="185" t="s">
        <v>996</v>
      </c>
      <c r="B72" s="186" t="s">
        <v>997</v>
      </c>
    </row>
    <row r="73" spans="1:2" ht="15.75" x14ac:dyDescent="0.2">
      <c r="A73" s="185" t="s">
        <v>998</v>
      </c>
      <c r="B73" s="186" t="s">
        <v>999</v>
      </c>
    </row>
    <row r="74" spans="1:2" ht="31.5" x14ac:dyDescent="0.2">
      <c r="A74" s="185" t="s">
        <v>1164</v>
      </c>
      <c r="B74" s="186" t="s">
        <v>1165</v>
      </c>
    </row>
    <row r="75" spans="1:2" ht="15.75" x14ac:dyDescent="0.25">
      <c r="A75" s="276"/>
      <c r="B75" s="276"/>
    </row>
    <row r="76" spans="1:2" ht="30" customHeight="1" x14ac:dyDescent="0.2">
      <c r="A76" s="1200" t="s">
        <v>2086</v>
      </c>
      <c r="B76" s="1200"/>
    </row>
  </sheetData>
  <mergeCells count="3">
    <mergeCell ref="A1:B1"/>
    <mergeCell ref="A3:B3"/>
    <mergeCell ref="A76:B76"/>
  </mergeCells>
  <pageMargins left="0.7" right="0.7" top="0.75" bottom="0.75" header="0.3" footer="0.3"/>
  <pageSetup paperSize="9" scale="9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B69"/>
  <sheetViews>
    <sheetView view="pageBreakPreview" zoomScaleNormal="100" zoomScaleSheetLayoutView="100" workbookViewId="0">
      <pane xSplit="1" ySplit="2" topLeftCell="B3" activePane="bottomRight" state="frozen"/>
      <selection activeCell="Q21" sqref="Q21"/>
      <selection pane="topRight" activeCell="Q21" sqref="Q21"/>
      <selection pane="bottomLeft" activeCell="Q21" sqref="Q21"/>
      <selection pane="bottomRight" activeCell="B1" sqref="B1"/>
    </sheetView>
  </sheetViews>
  <sheetFormatPr defaultColWidth="10.6640625" defaultRowHeight="15.75" x14ac:dyDescent="0.2"/>
  <cols>
    <col min="1" max="1" width="18.83203125" style="447" customWidth="1"/>
    <col min="2" max="2" width="110.6640625" style="449" customWidth="1"/>
    <col min="3" max="16384" width="10.6640625" style="447"/>
  </cols>
  <sheetData>
    <row r="1" spans="1:2" ht="47.25" x14ac:dyDescent="0.2">
      <c r="A1" s="445"/>
      <c r="B1" s="446" t="s">
        <v>6276</v>
      </c>
    </row>
    <row r="2" spans="1:2" ht="42" customHeight="1" x14ac:dyDescent="0.2">
      <c r="A2" s="1201" t="s">
        <v>3562</v>
      </c>
      <c r="B2" s="1201"/>
    </row>
    <row r="3" spans="1:2" ht="19.5" customHeight="1" x14ac:dyDescent="0.2">
      <c r="A3" s="174" t="s">
        <v>3558</v>
      </c>
      <c r="B3" s="174" t="s">
        <v>1184</v>
      </c>
    </row>
    <row r="4" spans="1:2" x14ac:dyDescent="0.2">
      <c r="A4" s="174" t="s">
        <v>356</v>
      </c>
      <c r="B4" s="448" t="s">
        <v>357</v>
      </c>
    </row>
    <row r="5" spans="1:2" x14ac:dyDescent="0.2">
      <c r="A5" s="174" t="s">
        <v>360</v>
      </c>
      <c r="B5" s="448" t="s">
        <v>361</v>
      </c>
    </row>
    <row r="6" spans="1:2" x14ac:dyDescent="0.2">
      <c r="A6" s="174" t="s">
        <v>368</v>
      </c>
      <c r="B6" s="448" t="s">
        <v>369</v>
      </c>
    </row>
    <row r="7" spans="1:2" x14ac:dyDescent="0.2">
      <c r="A7" s="174" t="s">
        <v>380</v>
      </c>
      <c r="B7" s="448" t="s">
        <v>381</v>
      </c>
    </row>
    <row r="8" spans="1:2" x14ac:dyDescent="0.2">
      <c r="A8" s="174" t="s">
        <v>386</v>
      </c>
      <c r="B8" s="448" t="s">
        <v>387</v>
      </c>
    </row>
    <row r="9" spans="1:2" x14ac:dyDescent="0.2">
      <c r="A9" s="174" t="s">
        <v>388</v>
      </c>
      <c r="B9" s="448" t="s">
        <v>389</v>
      </c>
    </row>
    <row r="10" spans="1:2" x14ac:dyDescent="0.2">
      <c r="A10" s="174" t="s">
        <v>424</v>
      </c>
      <c r="B10" s="448" t="s">
        <v>425</v>
      </c>
    </row>
    <row r="11" spans="1:2" x14ac:dyDescent="0.2">
      <c r="A11" s="174" t="s">
        <v>426</v>
      </c>
      <c r="B11" s="448" t="s">
        <v>427</v>
      </c>
    </row>
    <row r="12" spans="1:2" x14ac:dyDescent="0.2">
      <c r="A12" s="174" t="s">
        <v>434</v>
      </c>
      <c r="B12" s="448" t="s">
        <v>435</v>
      </c>
    </row>
    <row r="13" spans="1:2" x14ac:dyDescent="0.2">
      <c r="A13" s="174" t="s">
        <v>436</v>
      </c>
      <c r="B13" s="448" t="s">
        <v>437</v>
      </c>
    </row>
    <row r="14" spans="1:2" x14ac:dyDescent="0.2">
      <c r="A14" s="174" t="s">
        <v>438</v>
      </c>
      <c r="B14" s="448" t="s">
        <v>439</v>
      </c>
    </row>
    <row r="15" spans="1:2" x14ac:dyDescent="0.2">
      <c r="A15" s="174" t="s">
        <v>444</v>
      </c>
      <c r="B15" s="448" t="s">
        <v>445</v>
      </c>
    </row>
    <row r="16" spans="1:2" x14ac:dyDescent="0.2">
      <c r="A16" s="174" t="s">
        <v>448</v>
      </c>
      <c r="B16" s="448" t="s">
        <v>449</v>
      </c>
    </row>
    <row r="17" spans="1:2" x14ac:dyDescent="0.2">
      <c r="A17" s="174" t="s">
        <v>510</v>
      </c>
      <c r="B17" s="448" t="s">
        <v>511</v>
      </c>
    </row>
    <row r="18" spans="1:2" x14ac:dyDescent="0.2">
      <c r="A18" s="174" t="s">
        <v>524</v>
      </c>
      <c r="B18" s="448" t="s">
        <v>525</v>
      </c>
    </row>
    <row r="19" spans="1:2" x14ac:dyDescent="0.2">
      <c r="A19" s="174" t="s">
        <v>528</v>
      </c>
      <c r="B19" s="448" t="s">
        <v>3559</v>
      </c>
    </row>
    <row r="20" spans="1:2" x14ac:dyDescent="0.2">
      <c r="A20" s="174" t="s">
        <v>530</v>
      </c>
      <c r="B20" s="448" t="s">
        <v>531</v>
      </c>
    </row>
    <row r="21" spans="1:2" x14ac:dyDescent="0.2">
      <c r="A21" s="174" t="s">
        <v>558</v>
      </c>
      <c r="B21" s="448" t="s">
        <v>559</v>
      </c>
    </row>
    <row r="22" spans="1:2" x14ac:dyDescent="0.2">
      <c r="A22" s="174" t="s">
        <v>562</v>
      </c>
      <c r="B22" s="448" t="s">
        <v>563</v>
      </c>
    </row>
    <row r="23" spans="1:2" x14ac:dyDescent="0.2">
      <c r="A23" s="174" t="s">
        <v>572</v>
      </c>
      <c r="B23" s="448" t="s">
        <v>573</v>
      </c>
    </row>
    <row r="24" spans="1:2" x14ac:dyDescent="0.2">
      <c r="A24" s="174" t="s">
        <v>574</v>
      </c>
      <c r="B24" s="448" t="s">
        <v>575</v>
      </c>
    </row>
    <row r="25" spans="1:2" ht="31.5" x14ac:dyDescent="0.2">
      <c r="A25" s="174" t="s">
        <v>692</v>
      </c>
      <c r="B25" s="448" t="s">
        <v>693</v>
      </c>
    </row>
    <row r="26" spans="1:2" ht="31.5" x14ac:dyDescent="0.2">
      <c r="A26" s="174" t="s">
        <v>694</v>
      </c>
      <c r="B26" s="448" t="s">
        <v>695</v>
      </c>
    </row>
    <row r="27" spans="1:2" x14ac:dyDescent="0.2">
      <c r="A27" s="174" t="s">
        <v>1156</v>
      </c>
      <c r="B27" s="448" t="s">
        <v>1157</v>
      </c>
    </row>
    <row r="28" spans="1:2" x14ac:dyDescent="0.2">
      <c r="A28" s="174" t="s">
        <v>702</v>
      </c>
      <c r="B28" s="448" t="s">
        <v>703</v>
      </c>
    </row>
    <row r="29" spans="1:2" x14ac:dyDescent="0.2">
      <c r="A29" s="174" t="s">
        <v>704</v>
      </c>
      <c r="B29" s="448" t="s">
        <v>705</v>
      </c>
    </row>
    <row r="30" spans="1:2" x14ac:dyDescent="0.2">
      <c r="A30" s="174" t="s">
        <v>706</v>
      </c>
      <c r="B30" s="448" t="s">
        <v>707</v>
      </c>
    </row>
    <row r="31" spans="1:2" ht="31.5" x14ac:dyDescent="0.2">
      <c r="A31" s="174" t="s">
        <v>766</v>
      </c>
      <c r="B31" s="448" t="s">
        <v>767</v>
      </c>
    </row>
    <row r="32" spans="1:2" x14ac:dyDescent="0.2">
      <c r="A32" s="174" t="s">
        <v>770</v>
      </c>
      <c r="B32" s="448" t="s">
        <v>771</v>
      </c>
    </row>
    <row r="33" spans="1:2" x14ac:dyDescent="0.2">
      <c r="A33" s="174" t="s">
        <v>774</v>
      </c>
      <c r="B33" s="448" t="s">
        <v>775</v>
      </c>
    </row>
    <row r="34" spans="1:2" x14ac:dyDescent="0.2">
      <c r="A34" s="174" t="s">
        <v>776</v>
      </c>
      <c r="B34" s="448" t="s">
        <v>777</v>
      </c>
    </row>
    <row r="35" spans="1:2" x14ac:dyDescent="0.2">
      <c r="A35" s="174" t="s">
        <v>784</v>
      </c>
      <c r="B35" s="448" t="s">
        <v>785</v>
      </c>
    </row>
    <row r="36" spans="1:2" x14ac:dyDescent="0.2">
      <c r="A36" s="174" t="s">
        <v>800</v>
      </c>
      <c r="B36" s="448" t="s">
        <v>801</v>
      </c>
    </row>
    <row r="37" spans="1:2" x14ac:dyDescent="0.2">
      <c r="A37" s="174" t="s">
        <v>802</v>
      </c>
      <c r="B37" s="448" t="s">
        <v>803</v>
      </c>
    </row>
    <row r="38" spans="1:2" x14ac:dyDescent="0.2">
      <c r="A38" s="174" t="s">
        <v>806</v>
      </c>
      <c r="B38" s="448" t="s">
        <v>807</v>
      </c>
    </row>
    <row r="39" spans="1:2" x14ac:dyDescent="0.2">
      <c r="A39" s="174" t="s">
        <v>808</v>
      </c>
      <c r="B39" s="448" t="s">
        <v>809</v>
      </c>
    </row>
    <row r="40" spans="1:2" x14ac:dyDescent="0.2">
      <c r="A40" s="174" t="s">
        <v>810</v>
      </c>
      <c r="B40" s="448" t="s">
        <v>811</v>
      </c>
    </row>
    <row r="41" spans="1:2" x14ac:dyDescent="0.2">
      <c r="A41" s="174" t="s">
        <v>812</v>
      </c>
      <c r="B41" s="448" t="s">
        <v>813</v>
      </c>
    </row>
    <row r="42" spans="1:2" x14ac:dyDescent="0.2">
      <c r="A42" s="174" t="s">
        <v>826</v>
      </c>
      <c r="B42" s="448" t="s">
        <v>827</v>
      </c>
    </row>
    <row r="43" spans="1:2" x14ac:dyDescent="0.2">
      <c r="A43" s="174" t="s">
        <v>828</v>
      </c>
      <c r="B43" s="448" t="s">
        <v>829</v>
      </c>
    </row>
    <row r="44" spans="1:2" x14ac:dyDescent="0.2">
      <c r="A44" s="174" t="s">
        <v>836</v>
      </c>
      <c r="B44" s="448" t="s">
        <v>837</v>
      </c>
    </row>
    <row r="45" spans="1:2" x14ac:dyDescent="0.2">
      <c r="A45" s="174" t="s">
        <v>844</v>
      </c>
      <c r="B45" s="448" t="s">
        <v>845</v>
      </c>
    </row>
    <row r="46" spans="1:2" x14ac:dyDescent="0.2">
      <c r="A46" s="174" t="s">
        <v>846</v>
      </c>
      <c r="B46" s="448" t="s">
        <v>847</v>
      </c>
    </row>
    <row r="47" spans="1:2" x14ac:dyDescent="0.2">
      <c r="A47" s="174" t="s">
        <v>858</v>
      </c>
      <c r="B47" s="448" t="s">
        <v>859</v>
      </c>
    </row>
    <row r="48" spans="1:2" x14ac:dyDescent="0.2">
      <c r="A48" s="174" t="s">
        <v>862</v>
      </c>
      <c r="B48" s="448" t="s">
        <v>863</v>
      </c>
    </row>
    <row r="49" spans="1:2" x14ac:dyDescent="0.2">
      <c r="A49" s="174" t="s">
        <v>876</v>
      </c>
      <c r="B49" s="448" t="s">
        <v>877</v>
      </c>
    </row>
    <row r="50" spans="1:2" x14ac:dyDescent="0.2">
      <c r="A50" s="174" t="s">
        <v>878</v>
      </c>
      <c r="B50" s="448" t="s">
        <v>879</v>
      </c>
    </row>
    <row r="51" spans="1:2" x14ac:dyDescent="0.2">
      <c r="A51" s="174" t="s">
        <v>882</v>
      </c>
      <c r="B51" s="448" t="s">
        <v>883</v>
      </c>
    </row>
    <row r="52" spans="1:2" x14ac:dyDescent="0.2">
      <c r="A52" s="174" t="s">
        <v>894</v>
      </c>
      <c r="B52" s="448" t="s">
        <v>895</v>
      </c>
    </row>
    <row r="53" spans="1:2" x14ac:dyDescent="0.2">
      <c r="A53" s="174" t="s">
        <v>904</v>
      </c>
      <c r="B53" s="448" t="s">
        <v>905</v>
      </c>
    </row>
    <row r="54" spans="1:2" x14ac:dyDescent="0.2">
      <c r="A54" s="174" t="s">
        <v>916</v>
      </c>
      <c r="B54" s="448" t="s">
        <v>917</v>
      </c>
    </row>
    <row r="55" spans="1:2" x14ac:dyDescent="0.2">
      <c r="A55" s="174" t="s">
        <v>918</v>
      </c>
      <c r="B55" s="448" t="s">
        <v>919</v>
      </c>
    </row>
    <row r="56" spans="1:2" x14ac:dyDescent="0.2">
      <c r="A56" s="174" t="s">
        <v>920</v>
      </c>
      <c r="B56" s="448" t="s">
        <v>921</v>
      </c>
    </row>
    <row r="57" spans="1:2" x14ac:dyDescent="0.2">
      <c r="A57" s="174" t="s">
        <v>922</v>
      </c>
      <c r="B57" s="448" t="s">
        <v>923</v>
      </c>
    </row>
    <row r="58" spans="1:2" x14ac:dyDescent="0.2">
      <c r="A58" s="174" t="s">
        <v>924</v>
      </c>
      <c r="B58" s="448" t="s">
        <v>925</v>
      </c>
    </row>
    <row r="59" spans="1:2" x14ac:dyDescent="0.2">
      <c r="A59" s="174" t="s">
        <v>926</v>
      </c>
      <c r="B59" s="448" t="s">
        <v>927</v>
      </c>
    </row>
    <row r="60" spans="1:2" x14ac:dyDescent="0.2">
      <c r="A60" s="174" t="s">
        <v>980</v>
      </c>
      <c r="B60" s="448" t="s">
        <v>981</v>
      </c>
    </row>
    <row r="61" spans="1:2" ht="31.5" x14ac:dyDescent="0.2">
      <c r="A61" s="174" t="s">
        <v>3560</v>
      </c>
      <c r="B61" s="448" t="s">
        <v>3561</v>
      </c>
    </row>
    <row r="62" spans="1:2" x14ac:dyDescent="0.2">
      <c r="A62" s="174" t="s">
        <v>990</v>
      </c>
      <c r="B62" s="448" t="s">
        <v>991</v>
      </c>
    </row>
    <row r="63" spans="1:2" x14ac:dyDescent="0.2">
      <c r="A63" s="174" t="s">
        <v>994</v>
      </c>
      <c r="B63" s="448" t="s">
        <v>995</v>
      </c>
    </row>
    <row r="64" spans="1:2" x14ac:dyDescent="0.2">
      <c r="A64" s="174" t="s">
        <v>996</v>
      </c>
      <c r="B64" s="448" t="s">
        <v>997</v>
      </c>
    </row>
    <row r="65" spans="1:2" x14ac:dyDescent="0.2">
      <c r="A65" s="174" t="s">
        <v>998</v>
      </c>
      <c r="B65" s="448" t="s">
        <v>999</v>
      </c>
    </row>
    <row r="66" spans="1:2" ht="31.5" x14ac:dyDescent="0.2">
      <c r="A66" s="174" t="s">
        <v>1166</v>
      </c>
      <c r="B66" s="448" t="s">
        <v>1167</v>
      </c>
    </row>
    <row r="67" spans="1:2" ht="31.5" x14ac:dyDescent="0.2">
      <c r="A67" s="174" t="s">
        <v>1168</v>
      </c>
      <c r="B67" s="448" t="s">
        <v>1169</v>
      </c>
    </row>
    <row r="68" spans="1:2" ht="31.5" x14ac:dyDescent="0.2">
      <c r="A68" s="174" t="s">
        <v>1170</v>
      </c>
      <c r="B68" s="448" t="s">
        <v>1171</v>
      </c>
    </row>
    <row r="69" spans="1:2" ht="31.5" x14ac:dyDescent="0.2">
      <c r="A69" s="174" t="s">
        <v>1008</v>
      </c>
      <c r="B69" s="448" t="s">
        <v>1009</v>
      </c>
    </row>
  </sheetData>
  <mergeCells count="1">
    <mergeCell ref="A2:B2"/>
  </mergeCells>
  <pageMargins left="0.39370078740157483" right="0.39370078740157483" top="0.39370078740157483" bottom="0.39370078740157483" header="0.51181102362204722" footer="0.51181102362204722"/>
  <pageSetup paperSize="9" scale="85" orientation="portrait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330"/>
  <sheetViews>
    <sheetView view="pageBreakPreview" zoomScaleNormal="100" zoomScaleSheetLayoutView="100" workbookViewId="0">
      <pane xSplit="2" ySplit="3" topLeftCell="C91" activePane="bottomRight" state="frozen"/>
      <selection activeCell="A11" sqref="A11:D11"/>
      <selection pane="topRight" activeCell="A11" sqref="A11:D11"/>
      <selection pane="bottomLeft" activeCell="A11" sqref="A11:D11"/>
      <selection pane="bottomRight" activeCell="G1" sqref="G1:H1"/>
    </sheetView>
  </sheetViews>
  <sheetFormatPr defaultColWidth="10.6640625" defaultRowHeight="15.75" x14ac:dyDescent="0.2"/>
  <cols>
    <col min="1" max="1" width="9.5" style="35" customWidth="1"/>
    <col min="2" max="2" width="77.83203125" style="42" customWidth="1"/>
    <col min="3" max="3" width="19.6640625" style="42" customWidth="1"/>
    <col min="4" max="4" width="19.6640625" style="43" customWidth="1"/>
    <col min="5" max="5" width="31.5" style="43" customWidth="1"/>
    <col min="6" max="7" width="30.1640625" style="43" customWidth="1"/>
    <col min="8" max="8" width="31.5" style="43" customWidth="1"/>
    <col min="9" max="16384" width="10.6640625" style="37"/>
  </cols>
  <sheetData>
    <row r="1" spans="1:8" ht="75" customHeight="1" x14ac:dyDescent="0.2">
      <c r="G1" s="1208" t="s">
        <v>6275</v>
      </c>
      <c r="H1" s="1208"/>
    </row>
    <row r="2" spans="1:8" ht="51.75" customHeight="1" x14ac:dyDescent="0.2">
      <c r="A2" s="37"/>
      <c r="B2" s="1209" t="s">
        <v>3886</v>
      </c>
      <c r="C2" s="1209"/>
      <c r="D2" s="1209"/>
      <c r="E2" s="1209"/>
      <c r="F2" s="1209"/>
      <c r="G2" s="1209"/>
      <c r="H2" s="1209"/>
    </row>
    <row r="3" spans="1:8" s="36" customFormat="1" ht="30" x14ac:dyDescent="0.25">
      <c r="A3" s="38" t="s">
        <v>315</v>
      </c>
      <c r="B3" s="44" t="s">
        <v>234</v>
      </c>
      <c r="C3" s="45" t="s">
        <v>316</v>
      </c>
      <c r="D3" s="46" t="s">
        <v>317</v>
      </c>
      <c r="E3" s="46" t="s">
        <v>235</v>
      </c>
      <c r="F3" s="46" t="s">
        <v>236</v>
      </c>
      <c r="G3" s="46" t="s">
        <v>237</v>
      </c>
      <c r="H3" s="46" t="s">
        <v>238</v>
      </c>
    </row>
    <row r="4" spans="1:8" s="36" customFormat="1" ht="225" x14ac:dyDescent="0.2">
      <c r="A4" s="1202" t="s">
        <v>14</v>
      </c>
      <c r="B4" s="1203" t="s">
        <v>318</v>
      </c>
      <c r="C4" s="47"/>
      <c r="D4" s="48"/>
      <c r="E4" s="48" t="s">
        <v>319</v>
      </c>
      <c r="F4" s="48"/>
      <c r="G4" s="48" t="s">
        <v>320</v>
      </c>
      <c r="H4" s="48"/>
    </row>
    <row r="5" spans="1:8" s="36" customFormat="1" x14ac:dyDescent="0.2">
      <c r="A5" s="1202"/>
      <c r="B5" s="1203"/>
      <c r="C5" s="47"/>
      <c r="D5" s="48"/>
      <c r="E5" s="48"/>
      <c r="F5" s="48"/>
      <c r="G5" s="48" t="s">
        <v>321</v>
      </c>
      <c r="H5" s="48"/>
    </row>
    <row r="6" spans="1:8" x14ac:dyDescent="0.2">
      <c r="A6" s="1202"/>
      <c r="B6" s="1203"/>
      <c r="C6" s="47"/>
      <c r="D6" s="48"/>
      <c r="E6" s="48"/>
      <c r="F6" s="48"/>
      <c r="G6" s="49" t="s">
        <v>239</v>
      </c>
      <c r="H6" s="50"/>
    </row>
    <row r="7" spans="1:8" ht="30" x14ac:dyDescent="0.2">
      <c r="A7" s="1202"/>
      <c r="B7" s="1203"/>
      <c r="C7" s="47"/>
      <c r="D7" s="48"/>
      <c r="E7" s="48"/>
      <c r="F7" s="48"/>
      <c r="G7" s="49" t="s">
        <v>240</v>
      </c>
      <c r="H7" s="50"/>
    </row>
    <row r="8" spans="1:8" x14ac:dyDescent="0.2">
      <c r="A8" s="1202"/>
      <c r="B8" s="1203"/>
      <c r="C8" s="47"/>
      <c r="D8" s="48"/>
      <c r="E8" s="48"/>
      <c r="F8" s="48"/>
      <c r="G8" s="49" t="s">
        <v>241</v>
      </c>
      <c r="H8" s="50"/>
    </row>
    <row r="9" spans="1:8" x14ac:dyDescent="0.2">
      <c r="A9" s="1202"/>
      <c r="B9" s="1203"/>
      <c r="C9" s="47"/>
      <c r="D9" s="48"/>
      <c r="E9" s="48"/>
      <c r="F9" s="48"/>
      <c r="G9" s="49" t="s">
        <v>242</v>
      </c>
      <c r="H9" s="50"/>
    </row>
    <row r="10" spans="1:8" ht="30" x14ac:dyDescent="0.2">
      <c r="A10" s="1202"/>
      <c r="B10" s="1203"/>
      <c r="C10" s="47"/>
      <c r="D10" s="48"/>
      <c r="E10" s="48"/>
      <c r="F10" s="48"/>
      <c r="G10" s="49" t="s">
        <v>243</v>
      </c>
      <c r="H10" s="50"/>
    </row>
    <row r="11" spans="1:8" x14ac:dyDescent="0.2">
      <c r="A11" s="1202"/>
      <c r="B11" s="1203"/>
      <c r="C11" s="47"/>
      <c r="D11" s="48"/>
      <c r="E11" s="48"/>
      <c r="F11" s="48"/>
      <c r="G11" s="49" t="s">
        <v>244</v>
      </c>
      <c r="H11" s="50"/>
    </row>
    <row r="12" spans="1:8" x14ac:dyDescent="0.2">
      <c r="A12" s="1202"/>
      <c r="B12" s="1203"/>
      <c r="C12" s="47"/>
      <c r="D12" s="48"/>
      <c r="E12" s="48"/>
      <c r="F12" s="48"/>
      <c r="G12" s="49" t="s">
        <v>246</v>
      </c>
      <c r="H12" s="50"/>
    </row>
    <row r="13" spans="1:8" x14ac:dyDescent="0.2">
      <c r="A13" s="1202"/>
      <c r="B13" s="1203"/>
      <c r="C13" s="47"/>
      <c r="D13" s="48"/>
      <c r="E13" s="48"/>
      <c r="F13" s="48"/>
      <c r="G13" s="49" t="s">
        <v>247</v>
      </c>
      <c r="H13" s="50"/>
    </row>
    <row r="14" spans="1:8" x14ac:dyDescent="0.25">
      <c r="A14" s="1202"/>
      <c r="B14" s="1203"/>
      <c r="C14" s="47"/>
      <c r="D14" s="48"/>
      <c r="E14" s="48"/>
      <c r="F14" s="48"/>
      <c r="G14" s="51"/>
      <c r="H14" s="51" t="s">
        <v>248</v>
      </c>
    </row>
    <row r="15" spans="1:8" x14ac:dyDescent="0.25">
      <c r="A15" s="1202"/>
      <c r="B15" s="1203"/>
      <c r="C15" s="47"/>
      <c r="D15" s="48"/>
      <c r="E15" s="48"/>
      <c r="F15" s="48"/>
      <c r="G15" s="51"/>
      <c r="H15" s="51" t="s">
        <v>322</v>
      </c>
    </row>
    <row r="16" spans="1:8" x14ac:dyDescent="0.2">
      <c r="A16" s="1202"/>
      <c r="B16" s="1203"/>
      <c r="C16" s="47"/>
      <c r="D16" s="48"/>
      <c r="E16" s="48"/>
      <c r="F16" s="48"/>
      <c r="G16" s="49" t="s">
        <v>249</v>
      </c>
      <c r="H16" s="49"/>
    </row>
    <row r="17" spans="1:8" ht="90" x14ac:dyDescent="0.25">
      <c r="A17" s="1202">
        <v>560264</v>
      </c>
      <c r="B17" s="1203" t="s">
        <v>250</v>
      </c>
      <c r="C17" s="47"/>
      <c r="D17" s="48"/>
      <c r="E17" s="51" t="s">
        <v>323</v>
      </c>
      <c r="F17" s="51"/>
      <c r="G17" s="51"/>
      <c r="H17" s="51"/>
    </row>
    <row r="18" spans="1:8" x14ac:dyDescent="0.25">
      <c r="A18" s="1202"/>
      <c r="B18" s="1203"/>
      <c r="C18" s="47"/>
      <c r="D18" s="48"/>
      <c r="E18" s="51"/>
      <c r="F18" s="51"/>
      <c r="G18" s="51" t="s">
        <v>324</v>
      </c>
      <c r="H18" s="51"/>
    </row>
    <row r="19" spans="1:8" x14ac:dyDescent="0.25">
      <c r="A19" s="1202"/>
      <c r="B19" s="1203"/>
      <c r="C19" s="47"/>
      <c r="D19" s="48"/>
      <c r="E19" s="48"/>
      <c r="F19" s="48"/>
      <c r="G19" s="51" t="s">
        <v>251</v>
      </c>
      <c r="H19" s="51"/>
    </row>
    <row r="20" spans="1:8" x14ac:dyDescent="0.25">
      <c r="A20" s="1202"/>
      <c r="B20" s="1203"/>
      <c r="C20" s="47"/>
      <c r="D20" s="48"/>
      <c r="E20" s="48"/>
      <c r="F20" s="48"/>
      <c r="G20" s="51" t="s">
        <v>252</v>
      </c>
      <c r="H20" s="51"/>
    </row>
    <row r="21" spans="1:8" x14ac:dyDescent="0.25">
      <c r="A21" s="1202"/>
      <c r="B21" s="1203"/>
      <c r="C21" s="47"/>
      <c r="D21" s="48"/>
      <c r="E21" s="48"/>
      <c r="F21" s="48"/>
      <c r="G21" s="51" t="s">
        <v>253</v>
      </c>
      <c r="H21" s="51"/>
    </row>
    <row r="22" spans="1:8" x14ac:dyDescent="0.25">
      <c r="A22" s="1202"/>
      <c r="B22" s="1203"/>
      <c r="C22" s="47"/>
      <c r="D22" s="48"/>
      <c r="E22" s="48"/>
      <c r="F22" s="48"/>
      <c r="G22" s="51" t="s">
        <v>245</v>
      </c>
      <c r="H22" s="51"/>
    </row>
    <row r="23" spans="1:8" x14ac:dyDescent="0.25">
      <c r="A23" s="39">
        <v>560220</v>
      </c>
      <c r="B23" s="52" t="s">
        <v>3887</v>
      </c>
      <c r="C23" s="47"/>
      <c r="D23" s="48"/>
      <c r="E23" s="51"/>
      <c r="F23" s="48"/>
      <c r="G23" s="48" t="s">
        <v>325</v>
      </c>
      <c r="H23" s="51"/>
    </row>
    <row r="24" spans="1:8" x14ac:dyDescent="0.2">
      <c r="A24" s="39">
        <v>560263</v>
      </c>
      <c r="B24" s="47" t="s">
        <v>326</v>
      </c>
      <c r="C24" s="47"/>
      <c r="D24" s="48"/>
      <c r="E24" s="53" t="s">
        <v>325</v>
      </c>
      <c r="F24" s="53"/>
      <c r="G24" s="48"/>
      <c r="H24" s="48"/>
    </row>
    <row r="25" spans="1:8" ht="31.5" x14ac:dyDescent="0.25">
      <c r="A25" s="39" t="s">
        <v>24</v>
      </c>
      <c r="B25" s="47" t="s">
        <v>256</v>
      </c>
      <c r="C25" s="47"/>
      <c r="D25" s="48"/>
      <c r="E25" s="48"/>
      <c r="F25" s="48"/>
      <c r="G25" s="51" t="s">
        <v>325</v>
      </c>
      <c r="H25" s="51"/>
    </row>
    <row r="26" spans="1:8" ht="45" x14ac:dyDescent="0.25">
      <c r="A26" s="1204" t="s">
        <v>26</v>
      </c>
      <c r="B26" s="1206" t="s">
        <v>257</v>
      </c>
      <c r="C26" s="47"/>
      <c r="D26" s="48"/>
      <c r="E26" s="48"/>
      <c r="F26" s="48"/>
      <c r="G26" s="51" t="s">
        <v>327</v>
      </c>
      <c r="H26" s="48"/>
    </row>
    <row r="27" spans="1:8" x14ac:dyDescent="0.25">
      <c r="A27" s="1205"/>
      <c r="B27" s="1207"/>
      <c r="C27" s="47"/>
      <c r="D27" s="48"/>
      <c r="E27" s="51" t="s">
        <v>328</v>
      </c>
      <c r="F27" s="48"/>
      <c r="G27" s="48"/>
      <c r="H27" s="48"/>
    </row>
    <row r="28" spans="1:8" ht="31.5" x14ac:dyDescent="0.2">
      <c r="A28" s="39" t="s">
        <v>28</v>
      </c>
      <c r="B28" s="47" t="s">
        <v>258</v>
      </c>
      <c r="C28" s="47"/>
      <c r="D28" s="48"/>
      <c r="E28" s="48" t="s">
        <v>325</v>
      </c>
      <c r="F28" s="48"/>
      <c r="G28" s="48"/>
      <c r="H28" s="48"/>
    </row>
    <row r="29" spans="1:8" ht="31.5" x14ac:dyDescent="0.2">
      <c r="A29" s="39" t="s">
        <v>265</v>
      </c>
      <c r="B29" s="47" t="s">
        <v>3889</v>
      </c>
      <c r="C29" s="47"/>
      <c r="D29" s="48"/>
      <c r="E29" s="48" t="s">
        <v>325</v>
      </c>
      <c r="F29" s="41"/>
      <c r="G29" s="48"/>
      <c r="H29" s="48"/>
    </row>
    <row r="30" spans="1:8" ht="90" x14ac:dyDescent="0.25">
      <c r="A30" s="1202">
        <v>560267</v>
      </c>
      <c r="B30" s="1203" t="s">
        <v>259</v>
      </c>
      <c r="C30" s="47"/>
      <c r="D30" s="48"/>
      <c r="E30" s="48" t="s">
        <v>329</v>
      </c>
      <c r="F30" s="48"/>
      <c r="G30" s="48"/>
      <c r="H30" s="51"/>
    </row>
    <row r="31" spans="1:8" x14ac:dyDescent="0.2">
      <c r="A31" s="1202"/>
      <c r="B31" s="1203"/>
      <c r="C31" s="47"/>
      <c r="D31" s="48"/>
      <c r="E31" s="48"/>
      <c r="F31" s="48"/>
      <c r="G31" s="48" t="s">
        <v>260</v>
      </c>
      <c r="H31" s="48"/>
    </row>
    <row r="32" spans="1:8" ht="30" x14ac:dyDescent="0.25">
      <c r="A32" s="1202"/>
      <c r="B32" s="1203"/>
      <c r="C32" s="47"/>
      <c r="D32" s="48"/>
      <c r="E32" s="48"/>
      <c r="F32" s="48"/>
      <c r="G32" s="51" t="s">
        <v>255</v>
      </c>
      <c r="H32" s="48"/>
    </row>
    <row r="33" spans="1:8" ht="30" x14ac:dyDescent="0.2">
      <c r="A33" s="1202"/>
      <c r="B33" s="1203"/>
      <c r="C33" s="47"/>
      <c r="D33" s="48"/>
      <c r="E33" s="50"/>
      <c r="F33" s="48"/>
      <c r="G33" s="48" t="s">
        <v>254</v>
      </c>
      <c r="H33" s="48"/>
    </row>
    <row r="34" spans="1:8" ht="30" x14ac:dyDescent="0.2">
      <c r="A34" s="1202" t="s">
        <v>261</v>
      </c>
      <c r="B34" s="1203" t="s">
        <v>3888</v>
      </c>
      <c r="C34" s="47"/>
      <c r="D34" s="48"/>
      <c r="E34" s="48" t="s">
        <v>330</v>
      </c>
      <c r="F34" s="48"/>
      <c r="G34" s="48"/>
      <c r="H34" s="48"/>
    </row>
    <row r="35" spans="1:8" ht="30" x14ac:dyDescent="0.2">
      <c r="A35" s="1202"/>
      <c r="B35" s="1203"/>
      <c r="C35" s="47"/>
      <c r="D35" s="48"/>
      <c r="E35" s="48"/>
      <c r="F35" s="48"/>
      <c r="G35" s="48" t="s">
        <v>262</v>
      </c>
      <c r="H35" s="48"/>
    </row>
    <row r="36" spans="1:8" ht="30" x14ac:dyDescent="0.2">
      <c r="A36" s="1202"/>
      <c r="B36" s="1203"/>
      <c r="C36" s="47"/>
      <c r="D36" s="48"/>
      <c r="E36" s="48"/>
      <c r="F36" s="48"/>
      <c r="G36" s="48" t="s">
        <v>263</v>
      </c>
      <c r="H36" s="48"/>
    </row>
    <row r="37" spans="1:8" x14ac:dyDescent="0.2">
      <c r="A37" s="1202"/>
      <c r="B37" s="1203"/>
      <c r="C37" s="47"/>
      <c r="D37" s="48"/>
      <c r="E37" s="48"/>
      <c r="F37" s="48"/>
      <c r="G37" s="48" t="s">
        <v>264</v>
      </c>
      <c r="H37" s="48"/>
    </row>
    <row r="38" spans="1:8" ht="90" x14ac:dyDescent="0.25">
      <c r="A38" s="1202">
        <v>560268</v>
      </c>
      <c r="B38" s="1203" t="s">
        <v>270</v>
      </c>
      <c r="C38" s="47"/>
      <c r="D38" s="48"/>
      <c r="E38" s="53" t="s">
        <v>331</v>
      </c>
      <c r="F38" s="51"/>
      <c r="G38" s="51"/>
      <c r="H38" s="51"/>
    </row>
    <row r="39" spans="1:8" x14ac:dyDescent="0.25">
      <c r="A39" s="1202"/>
      <c r="B39" s="1203"/>
      <c r="C39" s="47"/>
      <c r="D39" s="48"/>
      <c r="E39" s="53"/>
      <c r="F39" s="51"/>
      <c r="G39" s="51" t="s">
        <v>271</v>
      </c>
      <c r="H39" s="51"/>
    </row>
    <row r="40" spans="1:8" x14ac:dyDescent="0.2">
      <c r="A40" s="1202"/>
      <c r="B40" s="1203"/>
      <c r="C40" s="47"/>
      <c r="D40" s="48"/>
      <c r="E40" s="48"/>
      <c r="F40" s="48"/>
      <c r="G40" s="48" t="s">
        <v>332</v>
      </c>
      <c r="H40" s="53"/>
    </row>
    <row r="41" spans="1:8" x14ac:dyDescent="0.2">
      <c r="A41" s="1202"/>
      <c r="B41" s="1203"/>
      <c r="C41" s="47"/>
      <c r="D41" s="48"/>
      <c r="E41" s="53"/>
      <c r="F41" s="53"/>
      <c r="G41" s="53" t="s">
        <v>333</v>
      </c>
      <c r="H41" s="53"/>
    </row>
    <row r="42" spans="1:8" x14ac:dyDescent="0.2">
      <c r="A42" s="1202"/>
      <c r="B42" s="1203"/>
      <c r="C42" s="47"/>
      <c r="D42" s="48"/>
      <c r="E42" s="53"/>
      <c r="F42" s="53"/>
      <c r="G42" s="53" t="s">
        <v>334</v>
      </c>
      <c r="H42" s="53"/>
    </row>
    <row r="43" spans="1:8" ht="31.5" x14ac:dyDescent="0.2">
      <c r="A43" s="39" t="s">
        <v>266</v>
      </c>
      <c r="B43" s="47" t="s">
        <v>267</v>
      </c>
      <c r="C43" s="47"/>
      <c r="D43" s="48"/>
      <c r="E43" s="48" t="s">
        <v>325</v>
      </c>
      <c r="F43" s="48"/>
      <c r="G43" s="48"/>
      <c r="H43" s="48"/>
    </row>
    <row r="44" spans="1:8" ht="45" x14ac:dyDescent="0.25">
      <c r="A44" s="1204">
        <v>560265</v>
      </c>
      <c r="B44" s="1206" t="s">
        <v>269</v>
      </c>
      <c r="C44" s="47"/>
      <c r="D44" s="48"/>
      <c r="E44" s="51"/>
      <c r="F44" s="51"/>
      <c r="G44" s="51" t="s">
        <v>327</v>
      </c>
      <c r="H44" s="51"/>
    </row>
    <row r="45" spans="1:8" x14ac:dyDescent="0.25">
      <c r="A45" s="1205"/>
      <c r="B45" s="1207"/>
      <c r="C45" s="47"/>
      <c r="D45" s="48"/>
      <c r="E45" s="51" t="s">
        <v>328</v>
      </c>
      <c r="F45" s="51"/>
      <c r="G45" s="51"/>
      <c r="H45" s="51"/>
    </row>
    <row r="46" spans="1:8" x14ac:dyDescent="0.25">
      <c r="A46" s="39" t="s">
        <v>47</v>
      </c>
      <c r="B46" s="47" t="s">
        <v>272</v>
      </c>
      <c r="C46" s="47"/>
      <c r="D46" s="48"/>
      <c r="E46" s="51" t="s">
        <v>325</v>
      </c>
      <c r="F46" s="51"/>
      <c r="G46" s="51"/>
      <c r="H46" s="48"/>
    </row>
    <row r="47" spans="1:8" x14ac:dyDescent="0.25">
      <c r="A47" s="54" t="s">
        <v>49</v>
      </c>
      <c r="B47" s="55" t="s">
        <v>273</v>
      </c>
      <c r="C47" s="55"/>
      <c r="D47" s="56"/>
      <c r="E47" s="57" t="s">
        <v>325</v>
      </c>
      <c r="F47" s="57"/>
      <c r="G47" s="57"/>
      <c r="H47" s="56"/>
    </row>
    <row r="48" spans="1:8" ht="45" x14ac:dyDescent="0.25">
      <c r="A48" s="1202" t="s">
        <v>51</v>
      </c>
      <c r="B48" s="1203" t="s">
        <v>274</v>
      </c>
      <c r="C48" s="47"/>
      <c r="D48" s="48"/>
      <c r="E48" s="51" t="s">
        <v>335</v>
      </c>
      <c r="F48" s="51"/>
      <c r="G48" s="51"/>
      <c r="H48" s="51"/>
    </row>
    <row r="49" spans="1:8" s="40" customFormat="1" x14ac:dyDescent="0.25">
      <c r="A49" s="1202"/>
      <c r="B49" s="1203"/>
      <c r="C49" s="47"/>
      <c r="D49" s="48"/>
      <c r="E49" s="51"/>
      <c r="F49" s="51"/>
      <c r="G49" s="51" t="s">
        <v>324</v>
      </c>
      <c r="H49" s="51"/>
    </row>
    <row r="50" spans="1:8" ht="60" x14ac:dyDescent="0.25">
      <c r="A50" s="1202" t="s">
        <v>53</v>
      </c>
      <c r="B50" s="1203" t="s">
        <v>275</v>
      </c>
      <c r="C50" s="47"/>
      <c r="D50" s="48"/>
      <c r="E50" s="51" t="s">
        <v>336</v>
      </c>
      <c r="F50" s="58"/>
      <c r="G50" s="51" t="s">
        <v>271</v>
      </c>
      <c r="H50" s="51"/>
    </row>
    <row r="51" spans="1:8" x14ac:dyDescent="0.25">
      <c r="A51" s="1202"/>
      <c r="B51" s="1203"/>
      <c r="C51" s="47"/>
      <c r="D51" s="48"/>
      <c r="E51" s="51"/>
      <c r="F51" s="51"/>
      <c r="G51" s="51" t="s">
        <v>276</v>
      </c>
      <c r="H51" s="51"/>
    </row>
    <row r="52" spans="1:8" x14ac:dyDescent="0.25">
      <c r="A52" s="39" t="s">
        <v>55</v>
      </c>
      <c r="B52" s="47" t="s">
        <v>277</v>
      </c>
      <c r="C52" s="47"/>
      <c r="D52" s="48"/>
      <c r="E52" s="51" t="s">
        <v>325</v>
      </c>
      <c r="F52" s="51"/>
      <c r="G52" s="51"/>
      <c r="H52" s="48"/>
    </row>
    <row r="53" spans="1:8" ht="45" x14ac:dyDescent="0.2">
      <c r="A53" s="1202">
        <v>560206</v>
      </c>
      <c r="B53" s="1203" t="s">
        <v>278</v>
      </c>
      <c r="C53" s="47"/>
      <c r="D53" s="48"/>
      <c r="E53" s="53" t="s">
        <v>337</v>
      </c>
      <c r="F53" s="53"/>
      <c r="G53" s="53"/>
      <c r="H53" s="48"/>
    </row>
    <row r="54" spans="1:8" ht="30" x14ac:dyDescent="0.25">
      <c r="A54" s="1202"/>
      <c r="B54" s="1203"/>
      <c r="C54" s="47"/>
      <c r="D54" s="48"/>
      <c r="E54" s="41"/>
      <c r="F54" s="51"/>
      <c r="G54" s="51" t="s">
        <v>338</v>
      </c>
      <c r="H54" s="41"/>
    </row>
    <row r="55" spans="1:8" x14ac:dyDescent="0.25">
      <c r="A55" s="39" t="s">
        <v>65</v>
      </c>
      <c r="B55" s="47" t="s">
        <v>279</v>
      </c>
      <c r="C55" s="47"/>
      <c r="D55" s="53"/>
      <c r="E55" s="53" t="s">
        <v>325</v>
      </c>
      <c r="F55" s="51"/>
      <c r="G55" s="51"/>
      <c r="H55" s="48"/>
    </row>
    <row r="56" spans="1:8" x14ac:dyDescent="0.25">
      <c r="A56" s="39" t="s">
        <v>69</v>
      </c>
      <c r="B56" s="47" t="s">
        <v>280</v>
      </c>
      <c r="C56" s="47"/>
      <c r="D56" s="51" t="s">
        <v>325</v>
      </c>
      <c r="E56" s="51"/>
      <c r="F56" s="51"/>
      <c r="G56" s="51"/>
      <c r="H56" s="48"/>
    </row>
    <row r="57" spans="1:8" ht="90" x14ac:dyDescent="0.25">
      <c r="A57" s="1202">
        <v>560214</v>
      </c>
      <c r="B57" s="1203" t="s">
        <v>283</v>
      </c>
      <c r="C57" s="47"/>
      <c r="D57" s="48"/>
      <c r="E57" s="49" t="s">
        <v>340</v>
      </c>
      <c r="F57" s="49"/>
      <c r="G57" s="51"/>
      <c r="H57" s="51"/>
    </row>
    <row r="58" spans="1:8" ht="30" x14ac:dyDescent="0.2">
      <c r="A58" s="1202"/>
      <c r="B58" s="1203"/>
      <c r="C58" s="47"/>
      <c r="D58" s="48"/>
      <c r="E58" s="49"/>
      <c r="F58" s="49"/>
      <c r="G58" s="49" t="s">
        <v>338</v>
      </c>
      <c r="H58" s="41"/>
    </row>
    <row r="59" spans="1:8" x14ac:dyDescent="0.2">
      <c r="A59" s="1202"/>
      <c r="B59" s="1203"/>
      <c r="C59" s="47"/>
      <c r="D59" s="48"/>
      <c r="E59" s="49"/>
      <c r="F59" s="49"/>
      <c r="G59" s="49" t="s">
        <v>268</v>
      </c>
      <c r="H59" s="49"/>
    </row>
    <row r="60" spans="1:8" x14ac:dyDescent="0.2">
      <c r="A60" s="1202"/>
      <c r="B60" s="1203"/>
      <c r="C60" s="47"/>
      <c r="D60" s="48"/>
      <c r="E60" s="49"/>
      <c r="F60" s="49"/>
      <c r="G60" s="49" t="s">
        <v>324</v>
      </c>
      <c r="H60" s="50"/>
    </row>
    <row r="61" spans="1:8" ht="30" x14ac:dyDescent="0.2">
      <c r="A61" s="1202"/>
      <c r="B61" s="1203"/>
      <c r="C61" s="47"/>
      <c r="D61" s="48"/>
      <c r="E61" s="49"/>
      <c r="F61" s="49"/>
      <c r="G61" s="49" t="s">
        <v>284</v>
      </c>
      <c r="H61" s="48"/>
    </row>
    <row r="62" spans="1:8" ht="30" x14ac:dyDescent="0.25">
      <c r="A62" s="1202">
        <v>560275</v>
      </c>
      <c r="B62" s="1203" t="s">
        <v>281</v>
      </c>
      <c r="C62" s="47"/>
      <c r="D62" s="48"/>
      <c r="E62" s="51" t="s">
        <v>339</v>
      </c>
      <c r="F62" s="51"/>
      <c r="G62" s="51"/>
      <c r="H62" s="48"/>
    </row>
    <row r="63" spans="1:8" ht="30" x14ac:dyDescent="0.25">
      <c r="A63" s="1202"/>
      <c r="B63" s="1203"/>
      <c r="C63" s="47"/>
      <c r="D63" s="48"/>
      <c r="E63" s="51"/>
      <c r="F63" s="51" t="s">
        <v>282</v>
      </c>
      <c r="G63" s="51"/>
      <c r="H63" s="48"/>
    </row>
    <row r="64" spans="1:8" x14ac:dyDescent="0.25">
      <c r="A64" s="39">
        <v>560269</v>
      </c>
      <c r="B64" s="47" t="s">
        <v>341</v>
      </c>
      <c r="C64" s="47"/>
      <c r="D64" s="51"/>
      <c r="E64" s="48" t="s">
        <v>325</v>
      </c>
      <c r="F64" s="48"/>
      <c r="G64" s="48"/>
      <c r="H64" s="41"/>
    </row>
    <row r="65" spans="1:8" x14ac:dyDescent="0.25">
      <c r="A65" s="39" t="s">
        <v>77</v>
      </c>
      <c r="B65" s="47" t="s">
        <v>285</v>
      </c>
      <c r="C65" s="47"/>
      <c r="D65" s="51" t="s">
        <v>325</v>
      </c>
      <c r="E65" s="48"/>
      <c r="F65" s="48"/>
      <c r="G65" s="48"/>
      <c r="H65" s="48"/>
    </row>
    <row r="66" spans="1:8" x14ac:dyDescent="0.25">
      <c r="A66" s="39" t="s">
        <v>79</v>
      </c>
      <c r="B66" s="47" t="s">
        <v>286</v>
      </c>
      <c r="C66" s="47"/>
      <c r="D66" s="51" t="s">
        <v>325</v>
      </c>
      <c r="E66" s="48"/>
      <c r="F66" s="48"/>
      <c r="G66" s="48"/>
      <c r="H66" s="48"/>
    </row>
    <row r="67" spans="1:8" x14ac:dyDescent="0.25">
      <c r="A67" s="39" t="s">
        <v>81</v>
      </c>
      <c r="B67" s="47" t="s">
        <v>287</v>
      </c>
      <c r="C67" s="47"/>
      <c r="D67" s="51" t="s">
        <v>325</v>
      </c>
      <c r="E67" s="48"/>
      <c r="F67" s="48"/>
      <c r="G67" s="48"/>
      <c r="H67" s="48"/>
    </row>
    <row r="68" spans="1:8" x14ac:dyDescent="0.2">
      <c r="A68" s="39" t="s">
        <v>83</v>
      </c>
      <c r="B68" s="47" t="s">
        <v>288</v>
      </c>
      <c r="C68" s="47"/>
      <c r="D68" s="53" t="s">
        <v>325</v>
      </c>
      <c r="E68" s="48"/>
      <c r="F68" s="48"/>
      <c r="G68" s="48"/>
      <c r="H68" s="48"/>
    </row>
    <row r="69" spans="1:8" x14ac:dyDescent="0.25">
      <c r="A69" s="39">
        <v>560270</v>
      </c>
      <c r="B69" s="47" t="s">
        <v>345</v>
      </c>
      <c r="C69" s="47"/>
      <c r="D69" s="51"/>
      <c r="E69" s="48" t="s">
        <v>325</v>
      </c>
      <c r="F69" s="48"/>
      <c r="G69" s="48"/>
      <c r="H69" s="48"/>
    </row>
    <row r="70" spans="1:8" x14ac:dyDescent="0.2">
      <c r="A70" s="39" t="s">
        <v>86</v>
      </c>
      <c r="B70" s="47" t="s">
        <v>87</v>
      </c>
      <c r="C70" s="47"/>
      <c r="D70" s="53" t="s">
        <v>325</v>
      </c>
      <c r="E70" s="48"/>
      <c r="F70" s="48"/>
      <c r="G70" s="48"/>
      <c r="H70" s="48"/>
    </row>
    <row r="71" spans="1:8" x14ac:dyDescent="0.25">
      <c r="A71" s="39" t="s">
        <v>88</v>
      </c>
      <c r="B71" s="47" t="s">
        <v>289</v>
      </c>
      <c r="C71" s="47"/>
      <c r="D71" s="51" t="s">
        <v>325</v>
      </c>
      <c r="E71" s="48"/>
      <c r="F71" s="48"/>
      <c r="G71" s="48"/>
      <c r="H71" s="48"/>
    </row>
    <row r="72" spans="1:8" x14ac:dyDescent="0.25">
      <c r="A72" s="39" t="s">
        <v>90</v>
      </c>
      <c r="B72" s="47" t="s">
        <v>290</v>
      </c>
      <c r="C72" s="47"/>
      <c r="D72" s="51" t="s">
        <v>325</v>
      </c>
      <c r="E72" s="48"/>
      <c r="F72" s="48"/>
      <c r="G72" s="48"/>
      <c r="H72" s="48"/>
    </row>
    <row r="73" spans="1:8" x14ac:dyDescent="0.2">
      <c r="A73" s="39" t="s">
        <v>92</v>
      </c>
      <c r="B73" s="47" t="s">
        <v>291</v>
      </c>
      <c r="C73" s="47"/>
      <c r="D73" s="53" t="s">
        <v>325</v>
      </c>
      <c r="E73" s="48"/>
      <c r="F73" s="48"/>
      <c r="G73" s="48"/>
      <c r="H73" s="48"/>
    </row>
    <row r="74" spans="1:8" x14ac:dyDescent="0.2">
      <c r="A74" s="39" t="s">
        <v>94</v>
      </c>
      <c r="B74" s="47" t="s">
        <v>95</v>
      </c>
      <c r="C74" s="47"/>
      <c r="D74" s="53"/>
      <c r="E74" s="48" t="s">
        <v>325</v>
      </c>
      <c r="F74" s="48"/>
      <c r="G74" s="48"/>
      <c r="H74" s="48"/>
    </row>
    <row r="75" spans="1:8" x14ac:dyDescent="0.2">
      <c r="A75" s="39" t="s">
        <v>98</v>
      </c>
      <c r="B75" s="47" t="s">
        <v>292</v>
      </c>
      <c r="C75" s="47"/>
      <c r="D75" s="53" t="s">
        <v>325</v>
      </c>
      <c r="E75" s="48"/>
      <c r="F75" s="48"/>
      <c r="G75" s="48"/>
      <c r="H75" s="48"/>
    </row>
    <row r="76" spans="1:8" x14ac:dyDescent="0.2">
      <c r="A76" s="39" t="s">
        <v>100</v>
      </c>
      <c r="B76" s="47" t="s">
        <v>293</v>
      </c>
      <c r="C76" s="47"/>
      <c r="D76" s="53"/>
      <c r="E76" s="48" t="s">
        <v>325</v>
      </c>
      <c r="F76" s="48"/>
      <c r="G76" s="48"/>
      <c r="H76" s="48"/>
    </row>
    <row r="77" spans="1:8" x14ac:dyDescent="0.25">
      <c r="A77" s="39" t="s">
        <v>102</v>
      </c>
      <c r="B77" s="47" t="s">
        <v>294</v>
      </c>
      <c r="C77" s="47"/>
      <c r="D77" s="51"/>
      <c r="E77" s="48" t="s">
        <v>325</v>
      </c>
      <c r="F77" s="48"/>
      <c r="G77" s="48"/>
      <c r="H77" s="48"/>
    </row>
    <row r="78" spans="1:8" x14ac:dyDescent="0.25">
      <c r="A78" s="39" t="s">
        <v>104</v>
      </c>
      <c r="B78" s="47" t="s">
        <v>295</v>
      </c>
      <c r="C78" s="47"/>
      <c r="D78" s="51"/>
      <c r="E78" s="48" t="s">
        <v>325</v>
      </c>
      <c r="F78" s="48"/>
      <c r="G78" s="48"/>
      <c r="H78" s="48"/>
    </row>
    <row r="79" spans="1:8" ht="30" x14ac:dyDescent="0.25">
      <c r="A79" s="39" t="s">
        <v>106</v>
      </c>
      <c r="B79" s="47" t="s">
        <v>296</v>
      </c>
      <c r="C79" s="47"/>
      <c r="D79" s="51"/>
      <c r="E79" s="48" t="s">
        <v>342</v>
      </c>
      <c r="F79" s="51" t="s">
        <v>282</v>
      </c>
      <c r="G79" s="48"/>
      <c r="H79" s="48"/>
    </row>
    <row r="80" spans="1:8" x14ac:dyDescent="0.2">
      <c r="A80" s="39" t="s">
        <v>108</v>
      </c>
      <c r="B80" s="47" t="s">
        <v>297</v>
      </c>
      <c r="C80" s="47"/>
      <c r="D80" s="48" t="s">
        <v>325</v>
      </c>
      <c r="E80" s="48"/>
      <c r="F80" s="48"/>
      <c r="G80" s="48"/>
      <c r="H80" s="48"/>
    </row>
    <row r="81" spans="1:8" x14ac:dyDescent="0.25">
      <c r="A81" s="39" t="s">
        <v>110</v>
      </c>
      <c r="B81" s="47" t="s">
        <v>298</v>
      </c>
      <c r="C81" s="47"/>
      <c r="D81" s="51" t="s">
        <v>325</v>
      </c>
      <c r="E81" s="48"/>
      <c r="F81" s="48"/>
      <c r="G81" s="48"/>
      <c r="H81" s="48"/>
    </row>
    <row r="82" spans="1:8" x14ac:dyDescent="0.25">
      <c r="A82" s="39" t="s">
        <v>112</v>
      </c>
      <c r="B82" s="47" t="s">
        <v>299</v>
      </c>
      <c r="C82" s="47"/>
      <c r="D82" s="51" t="s">
        <v>325</v>
      </c>
      <c r="E82" s="48"/>
      <c r="F82" s="48"/>
      <c r="G82" s="48"/>
      <c r="H82" s="48"/>
    </row>
    <row r="83" spans="1:8" x14ac:dyDescent="0.25">
      <c r="A83" s="39" t="s">
        <v>114</v>
      </c>
      <c r="B83" s="47" t="s">
        <v>300</v>
      </c>
      <c r="C83" s="47"/>
      <c r="D83" s="51"/>
      <c r="E83" s="48" t="s">
        <v>325</v>
      </c>
      <c r="F83" s="48"/>
      <c r="G83" s="48"/>
      <c r="H83" s="48"/>
    </row>
    <row r="84" spans="1:8" x14ac:dyDescent="0.25">
      <c r="A84" s="39" t="s">
        <v>116</v>
      </c>
      <c r="B84" s="47" t="s">
        <v>301</v>
      </c>
      <c r="C84" s="47"/>
      <c r="D84" s="51" t="s">
        <v>325</v>
      </c>
      <c r="E84" s="48"/>
      <c r="F84" s="48"/>
      <c r="G84" s="48"/>
      <c r="H84" s="48"/>
    </row>
    <row r="85" spans="1:8" x14ac:dyDescent="0.2">
      <c r="A85" s="39">
        <v>560271</v>
      </c>
      <c r="B85" s="47" t="s">
        <v>343</v>
      </c>
      <c r="C85" s="47"/>
      <c r="D85" s="53"/>
      <c r="E85" s="48" t="s">
        <v>325</v>
      </c>
      <c r="F85" s="48"/>
      <c r="G85" s="48"/>
      <c r="H85" s="48"/>
    </row>
    <row r="86" spans="1:8" x14ac:dyDescent="0.25">
      <c r="A86" s="39">
        <v>560272</v>
      </c>
      <c r="B86" s="47" t="s">
        <v>344</v>
      </c>
      <c r="C86" s="47"/>
      <c r="D86" s="51"/>
      <c r="E86" s="48" t="s">
        <v>325</v>
      </c>
      <c r="F86" s="48"/>
      <c r="G86" s="48"/>
      <c r="H86" s="48"/>
    </row>
    <row r="87" spans="1:8" x14ac:dyDescent="0.25">
      <c r="A87" s="39" t="s">
        <v>120</v>
      </c>
      <c r="B87" s="47" t="s">
        <v>302</v>
      </c>
      <c r="C87" s="47"/>
      <c r="D87" s="51" t="s">
        <v>325</v>
      </c>
      <c r="E87" s="48"/>
      <c r="F87" s="48"/>
      <c r="G87" s="48"/>
      <c r="H87" s="48"/>
    </row>
    <row r="88" spans="1:8" x14ac:dyDescent="0.25">
      <c r="A88" s="39" t="s">
        <v>122</v>
      </c>
      <c r="B88" s="47" t="s">
        <v>303</v>
      </c>
      <c r="C88" s="47"/>
      <c r="D88" s="51" t="s">
        <v>325</v>
      </c>
      <c r="E88" s="48"/>
      <c r="F88" s="48"/>
      <c r="G88" s="48"/>
      <c r="H88" s="48"/>
    </row>
    <row r="89" spans="1:8" x14ac:dyDescent="0.25">
      <c r="A89" s="39" t="s">
        <v>124</v>
      </c>
      <c r="B89" s="47" t="s">
        <v>304</v>
      </c>
      <c r="C89" s="47"/>
      <c r="D89" s="51" t="s">
        <v>325</v>
      </c>
      <c r="E89" s="48"/>
      <c r="F89" s="48"/>
      <c r="G89" s="48"/>
      <c r="H89" s="48"/>
    </row>
    <row r="90" spans="1:8" x14ac:dyDescent="0.25">
      <c r="A90" s="39" t="s">
        <v>126</v>
      </c>
      <c r="B90" s="47" t="s">
        <v>305</v>
      </c>
      <c r="C90" s="47"/>
      <c r="D90" s="51"/>
      <c r="E90" s="48" t="s">
        <v>325</v>
      </c>
      <c r="F90" s="48"/>
      <c r="G90" s="48"/>
      <c r="H90" s="48"/>
    </row>
    <row r="91" spans="1:8" ht="60" x14ac:dyDescent="0.25">
      <c r="A91" s="1202" t="s">
        <v>130</v>
      </c>
      <c r="B91" s="1203" t="s">
        <v>306</v>
      </c>
      <c r="C91" s="47"/>
      <c r="D91" s="48"/>
      <c r="E91" s="51" t="s">
        <v>346</v>
      </c>
      <c r="F91" s="51"/>
      <c r="G91" s="51"/>
      <c r="H91" s="51"/>
    </row>
    <row r="92" spans="1:8" ht="30" x14ac:dyDescent="0.25">
      <c r="A92" s="1202"/>
      <c r="B92" s="1203"/>
      <c r="C92" s="47"/>
      <c r="D92" s="48"/>
      <c r="E92" s="51"/>
      <c r="F92" s="51"/>
      <c r="G92" s="51" t="s">
        <v>307</v>
      </c>
      <c r="H92" s="51"/>
    </row>
    <row r="93" spans="1:8" ht="30" x14ac:dyDescent="0.25">
      <c r="A93" s="1202"/>
      <c r="B93" s="1203"/>
      <c r="C93" s="47"/>
      <c r="D93" s="48"/>
      <c r="E93" s="51"/>
      <c r="F93" s="51"/>
      <c r="G93" s="51" t="s">
        <v>308</v>
      </c>
      <c r="H93" s="51"/>
    </row>
    <row r="94" spans="1:8" ht="31.5" x14ac:dyDescent="0.25">
      <c r="A94" s="39" t="s">
        <v>132</v>
      </c>
      <c r="B94" s="47" t="s">
        <v>309</v>
      </c>
      <c r="C94" s="47"/>
      <c r="D94" s="48"/>
      <c r="E94" s="51" t="s">
        <v>325</v>
      </c>
      <c r="F94" s="51"/>
      <c r="G94" s="51"/>
      <c r="H94" s="48"/>
    </row>
    <row r="95" spans="1:8" x14ac:dyDescent="0.2">
      <c r="A95" s="39">
        <v>560096</v>
      </c>
      <c r="B95" s="47" t="s">
        <v>310</v>
      </c>
      <c r="C95" s="48" t="s">
        <v>325</v>
      </c>
      <c r="D95" s="48"/>
      <c r="E95" s="48"/>
      <c r="F95" s="48"/>
      <c r="G95" s="48"/>
      <c r="H95" s="48"/>
    </row>
    <row r="96" spans="1:8" x14ac:dyDescent="0.25">
      <c r="A96" s="39">
        <v>560098</v>
      </c>
      <c r="B96" s="59" t="s">
        <v>311</v>
      </c>
      <c r="C96" s="51" t="s">
        <v>325</v>
      </c>
      <c r="D96" s="51"/>
      <c r="E96" s="51"/>
      <c r="F96" s="51"/>
      <c r="G96" s="51"/>
      <c r="H96" s="51"/>
    </row>
    <row r="97" spans="1:8" x14ac:dyDescent="0.25">
      <c r="A97" s="39">
        <v>560099</v>
      </c>
      <c r="B97" s="59" t="s">
        <v>312</v>
      </c>
      <c r="C97" s="51" t="s">
        <v>325</v>
      </c>
      <c r="D97" s="51"/>
      <c r="E97" s="51"/>
      <c r="F97" s="51"/>
      <c r="G97" s="51"/>
      <c r="H97" s="51"/>
    </row>
    <row r="98" spans="1:8" x14ac:dyDescent="0.25">
      <c r="A98" s="41" t="s">
        <v>144</v>
      </c>
      <c r="B98" s="60" t="s">
        <v>313</v>
      </c>
      <c r="C98" s="60"/>
      <c r="D98" s="51"/>
      <c r="E98" s="51" t="s">
        <v>325</v>
      </c>
      <c r="F98" s="50"/>
      <c r="G98" s="51"/>
      <c r="H98" s="51"/>
    </row>
    <row r="99" spans="1:8" x14ac:dyDescent="0.25">
      <c r="A99" s="39">
        <v>560177</v>
      </c>
      <c r="B99" s="61" t="s">
        <v>314</v>
      </c>
      <c r="C99" s="61"/>
      <c r="D99" s="51"/>
      <c r="E99" s="51" t="s">
        <v>325</v>
      </c>
      <c r="F99" s="50"/>
      <c r="G99" s="51"/>
      <c r="H99" s="51"/>
    </row>
    <row r="100" spans="1:8" ht="12.75" x14ac:dyDescent="0.2">
      <c r="A100" s="37"/>
      <c r="B100" s="37"/>
      <c r="C100" s="37"/>
      <c r="D100" s="37"/>
      <c r="E100" s="37"/>
      <c r="F100" s="37"/>
      <c r="G100" s="37"/>
      <c r="H100" s="37"/>
    </row>
    <row r="101" spans="1:8" ht="12.75" x14ac:dyDescent="0.2">
      <c r="A101" s="37"/>
      <c r="B101" s="37"/>
      <c r="C101" s="37"/>
      <c r="D101" s="37"/>
      <c r="E101" s="37"/>
      <c r="F101" s="37"/>
      <c r="G101" s="37"/>
      <c r="H101" s="37"/>
    </row>
    <row r="102" spans="1:8" x14ac:dyDescent="0.25">
      <c r="B102" s="62"/>
      <c r="C102" s="62"/>
      <c r="D102" s="63"/>
      <c r="E102" s="63"/>
      <c r="F102" s="63"/>
      <c r="G102" s="63"/>
      <c r="H102" s="63"/>
    </row>
    <row r="103" spans="1:8" x14ac:dyDescent="0.25">
      <c r="B103" s="62"/>
      <c r="C103" s="62"/>
      <c r="D103" s="63"/>
      <c r="E103" s="63"/>
      <c r="F103" s="63"/>
      <c r="G103" s="63"/>
      <c r="H103" s="63"/>
    </row>
    <row r="104" spans="1:8" x14ac:dyDescent="0.25">
      <c r="B104" s="62"/>
      <c r="C104" s="62"/>
      <c r="D104" s="63"/>
      <c r="E104" s="63"/>
      <c r="F104" s="63"/>
      <c r="G104" s="63"/>
      <c r="H104" s="63"/>
    </row>
    <row r="105" spans="1:8" x14ac:dyDescent="0.25">
      <c r="B105" s="62"/>
      <c r="C105" s="62"/>
      <c r="D105" s="63"/>
      <c r="E105" s="63"/>
      <c r="F105" s="63"/>
      <c r="G105" s="63"/>
      <c r="H105" s="63"/>
    </row>
    <row r="106" spans="1:8" x14ac:dyDescent="0.25">
      <c r="B106" s="62"/>
      <c r="C106" s="62"/>
      <c r="D106" s="63"/>
      <c r="E106" s="63"/>
      <c r="F106" s="63"/>
      <c r="G106" s="63"/>
      <c r="H106" s="63"/>
    </row>
    <row r="107" spans="1:8" x14ac:dyDescent="0.25">
      <c r="B107" s="62"/>
      <c r="C107" s="62"/>
      <c r="D107" s="63"/>
      <c r="E107" s="63"/>
      <c r="F107" s="63"/>
      <c r="G107" s="63"/>
      <c r="H107" s="63"/>
    </row>
    <row r="108" spans="1:8" x14ac:dyDescent="0.25">
      <c r="B108" s="62"/>
      <c r="C108" s="62"/>
      <c r="D108" s="63"/>
      <c r="E108" s="63"/>
      <c r="F108" s="63"/>
      <c r="G108" s="63"/>
      <c r="H108" s="63"/>
    </row>
    <row r="109" spans="1:8" x14ac:dyDescent="0.25">
      <c r="B109" s="62"/>
      <c r="C109" s="62"/>
      <c r="D109" s="63"/>
      <c r="E109" s="63"/>
      <c r="F109" s="63"/>
      <c r="G109" s="63"/>
      <c r="H109" s="63"/>
    </row>
    <row r="110" spans="1:8" x14ac:dyDescent="0.25">
      <c r="B110" s="62"/>
      <c r="C110" s="62"/>
      <c r="D110" s="63"/>
      <c r="E110" s="63"/>
      <c r="F110" s="63"/>
      <c r="G110" s="63"/>
      <c r="H110" s="63"/>
    </row>
    <row r="111" spans="1:8" x14ac:dyDescent="0.25">
      <c r="B111" s="62"/>
      <c r="C111" s="62"/>
      <c r="D111" s="63"/>
      <c r="E111" s="63"/>
      <c r="F111" s="63"/>
      <c r="G111" s="63"/>
      <c r="H111" s="63"/>
    </row>
    <row r="112" spans="1:8" x14ac:dyDescent="0.25">
      <c r="B112" s="62"/>
      <c r="C112" s="62"/>
      <c r="D112" s="63"/>
      <c r="E112" s="63"/>
      <c r="F112" s="63"/>
      <c r="G112" s="63"/>
      <c r="H112" s="63"/>
    </row>
    <row r="113" spans="2:8" x14ac:dyDescent="0.25">
      <c r="B113" s="62"/>
      <c r="C113" s="62"/>
      <c r="D113" s="63"/>
      <c r="E113" s="63"/>
      <c r="F113" s="63"/>
      <c r="G113" s="63"/>
      <c r="H113" s="63"/>
    </row>
    <row r="114" spans="2:8" x14ac:dyDescent="0.25">
      <c r="B114" s="62"/>
      <c r="C114" s="62"/>
      <c r="D114" s="63"/>
      <c r="E114" s="63"/>
      <c r="F114" s="63"/>
      <c r="G114" s="63"/>
      <c r="H114" s="63"/>
    </row>
    <row r="115" spans="2:8" x14ac:dyDescent="0.25">
      <c r="B115" s="62"/>
      <c r="C115" s="62"/>
      <c r="D115" s="63"/>
      <c r="E115" s="63"/>
      <c r="F115" s="63"/>
      <c r="G115" s="63"/>
      <c r="H115" s="63"/>
    </row>
    <row r="116" spans="2:8" x14ac:dyDescent="0.25">
      <c r="B116" s="62"/>
      <c r="C116" s="62"/>
      <c r="D116" s="63"/>
      <c r="E116" s="63"/>
      <c r="F116" s="63"/>
      <c r="G116" s="63"/>
      <c r="H116" s="63"/>
    </row>
    <row r="117" spans="2:8" x14ac:dyDescent="0.25">
      <c r="B117" s="62"/>
      <c r="C117" s="62"/>
      <c r="D117" s="63"/>
      <c r="E117" s="63"/>
      <c r="F117" s="63"/>
      <c r="G117" s="63"/>
      <c r="H117" s="63"/>
    </row>
    <row r="118" spans="2:8" x14ac:dyDescent="0.25">
      <c r="B118" s="62"/>
      <c r="C118" s="62"/>
      <c r="D118" s="63"/>
      <c r="E118" s="63"/>
      <c r="F118" s="63"/>
      <c r="G118" s="63"/>
      <c r="H118" s="63"/>
    </row>
    <row r="119" spans="2:8" x14ac:dyDescent="0.25">
      <c r="B119" s="62"/>
      <c r="C119" s="62"/>
      <c r="D119" s="63"/>
      <c r="E119" s="63"/>
      <c r="F119" s="63"/>
      <c r="G119" s="63"/>
      <c r="H119" s="63"/>
    </row>
    <row r="120" spans="2:8" x14ac:dyDescent="0.25">
      <c r="B120" s="62"/>
      <c r="C120" s="62"/>
      <c r="D120" s="63"/>
      <c r="E120" s="63"/>
      <c r="F120" s="63"/>
      <c r="G120" s="63"/>
      <c r="H120" s="63"/>
    </row>
    <row r="121" spans="2:8" x14ac:dyDescent="0.25">
      <c r="B121" s="62"/>
      <c r="C121" s="62"/>
      <c r="D121" s="63"/>
      <c r="E121" s="63"/>
      <c r="F121" s="63"/>
      <c r="G121" s="63"/>
      <c r="H121" s="63"/>
    </row>
    <row r="122" spans="2:8" x14ac:dyDescent="0.25">
      <c r="B122" s="62"/>
      <c r="C122" s="62"/>
      <c r="D122" s="63"/>
      <c r="E122" s="63"/>
      <c r="F122" s="63"/>
      <c r="G122" s="63"/>
      <c r="H122" s="63"/>
    </row>
    <row r="123" spans="2:8" x14ac:dyDescent="0.25">
      <c r="B123" s="62"/>
      <c r="C123" s="62"/>
      <c r="D123" s="63"/>
      <c r="E123" s="63"/>
      <c r="F123" s="63"/>
      <c r="G123" s="63"/>
      <c r="H123" s="63"/>
    </row>
    <row r="124" spans="2:8" x14ac:dyDescent="0.25">
      <c r="B124" s="62"/>
      <c r="C124" s="62"/>
      <c r="D124" s="63"/>
      <c r="E124" s="63"/>
      <c r="F124" s="63"/>
      <c r="G124" s="63"/>
      <c r="H124" s="63"/>
    </row>
    <row r="125" spans="2:8" x14ac:dyDescent="0.25">
      <c r="B125" s="62"/>
      <c r="C125" s="62"/>
      <c r="D125" s="63"/>
      <c r="E125" s="63"/>
      <c r="F125" s="63"/>
      <c r="G125" s="63"/>
      <c r="H125" s="63"/>
    </row>
    <row r="126" spans="2:8" x14ac:dyDescent="0.25">
      <c r="B126" s="62"/>
      <c r="C126" s="62"/>
      <c r="D126" s="63"/>
      <c r="E126" s="63"/>
      <c r="F126" s="63"/>
      <c r="G126" s="63"/>
      <c r="H126" s="63"/>
    </row>
    <row r="127" spans="2:8" x14ac:dyDescent="0.25">
      <c r="B127" s="62"/>
      <c r="C127" s="62"/>
      <c r="D127" s="63"/>
      <c r="E127" s="63"/>
      <c r="F127" s="63"/>
      <c r="G127" s="63"/>
      <c r="H127" s="63"/>
    </row>
    <row r="128" spans="2:8" x14ac:dyDescent="0.25">
      <c r="B128" s="62"/>
      <c r="C128" s="62"/>
      <c r="D128" s="63"/>
      <c r="E128" s="63"/>
      <c r="F128" s="63"/>
      <c r="G128" s="63"/>
      <c r="H128" s="63"/>
    </row>
    <row r="129" spans="2:8" x14ac:dyDescent="0.25">
      <c r="B129" s="62"/>
      <c r="C129" s="62"/>
      <c r="D129" s="63"/>
      <c r="E129" s="63"/>
      <c r="F129" s="63"/>
      <c r="G129" s="63"/>
      <c r="H129" s="63"/>
    </row>
    <row r="130" spans="2:8" x14ac:dyDescent="0.25">
      <c r="B130" s="62"/>
      <c r="C130" s="62"/>
      <c r="D130" s="63"/>
      <c r="E130" s="63"/>
      <c r="F130" s="63"/>
      <c r="G130" s="63"/>
      <c r="H130" s="63"/>
    </row>
    <row r="131" spans="2:8" x14ac:dyDescent="0.25">
      <c r="B131" s="62"/>
      <c r="C131" s="62"/>
      <c r="D131" s="63"/>
      <c r="E131" s="63"/>
      <c r="F131" s="63"/>
      <c r="G131" s="63"/>
      <c r="H131" s="63"/>
    </row>
    <row r="132" spans="2:8" x14ac:dyDescent="0.25">
      <c r="B132" s="62"/>
      <c r="C132" s="62"/>
      <c r="D132" s="63"/>
      <c r="E132" s="63"/>
      <c r="F132" s="63"/>
      <c r="G132" s="63"/>
      <c r="H132" s="63"/>
    </row>
    <row r="133" spans="2:8" x14ac:dyDescent="0.25">
      <c r="B133" s="62"/>
      <c r="C133" s="62"/>
      <c r="D133" s="63"/>
      <c r="E133" s="63"/>
      <c r="F133" s="63"/>
      <c r="G133" s="63"/>
      <c r="H133" s="63"/>
    </row>
    <row r="134" spans="2:8" s="35" customFormat="1" x14ac:dyDescent="0.25">
      <c r="B134" s="62"/>
      <c r="C134" s="62"/>
      <c r="D134" s="63"/>
      <c r="E134" s="63"/>
      <c r="F134" s="63"/>
      <c r="G134" s="63"/>
      <c r="H134" s="63"/>
    </row>
    <row r="135" spans="2:8" s="35" customFormat="1" x14ac:dyDescent="0.25">
      <c r="B135" s="62"/>
      <c r="C135" s="62"/>
      <c r="D135" s="63"/>
      <c r="E135" s="63"/>
      <c r="F135" s="63"/>
      <c r="G135" s="63"/>
      <c r="H135" s="63"/>
    </row>
    <row r="136" spans="2:8" s="35" customFormat="1" x14ac:dyDescent="0.25">
      <c r="B136" s="62"/>
      <c r="C136" s="62"/>
      <c r="D136" s="63"/>
      <c r="E136" s="63"/>
      <c r="F136" s="63"/>
      <c r="G136" s="63"/>
      <c r="H136" s="63"/>
    </row>
    <row r="137" spans="2:8" s="35" customFormat="1" x14ac:dyDescent="0.25">
      <c r="B137" s="62"/>
      <c r="C137" s="62"/>
      <c r="D137" s="63"/>
      <c r="E137" s="63"/>
      <c r="F137" s="63"/>
      <c r="G137" s="63"/>
      <c r="H137" s="63"/>
    </row>
    <row r="138" spans="2:8" s="35" customFormat="1" x14ac:dyDescent="0.25">
      <c r="B138" s="62"/>
      <c r="C138" s="62"/>
      <c r="D138" s="63"/>
      <c r="E138" s="63"/>
      <c r="F138" s="63"/>
      <c r="G138" s="63"/>
      <c r="H138" s="63"/>
    </row>
    <row r="139" spans="2:8" s="35" customFormat="1" x14ac:dyDescent="0.25">
      <c r="B139" s="62"/>
      <c r="C139" s="62"/>
      <c r="D139" s="63"/>
      <c r="E139" s="63"/>
      <c r="F139" s="63"/>
      <c r="G139" s="63"/>
      <c r="H139" s="63"/>
    </row>
    <row r="140" spans="2:8" s="35" customFormat="1" x14ac:dyDescent="0.25">
      <c r="B140" s="62"/>
      <c r="C140" s="62"/>
      <c r="D140" s="63"/>
      <c r="E140" s="63"/>
      <c r="F140" s="63"/>
      <c r="G140" s="63"/>
      <c r="H140" s="63"/>
    </row>
    <row r="141" spans="2:8" s="35" customFormat="1" x14ac:dyDescent="0.25">
      <c r="B141" s="62"/>
      <c r="C141" s="62"/>
      <c r="D141" s="63"/>
      <c r="E141" s="63"/>
      <c r="F141" s="63"/>
      <c r="G141" s="63"/>
      <c r="H141" s="63"/>
    </row>
    <row r="142" spans="2:8" s="35" customFormat="1" x14ac:dyDescent="0.25">
      <c r="B142" s="62"/>
      <c r="C142" s="62"/>
      <c r="D142" s="63"/>
      <c r="E142" s="63"/>
      <c r="F142" s="63"/>
      <c r="G142" s="63"/>
      <c r="H142" s="63"/>
    </row>
    <row r="143" spans="2:8" s="35" customFormat="1" x14ac:dyDescent="0.25">
      <c r="B143" s="62"/>
      <c r="C143" s="62"/>
      <c r="D143" s="63"/>
      <c r="E143" s="63"/>
      <c r="F143" s="63"/>
      <c r="G143" s="63"/>
      <c r="H143" s="63"/>
    </row>
    <row r="144" spans="2:8" s="35" customFormat="1" x14ac:dyDescent="0.25">
      <c r="B144" s="62"/>
      <c r="C144" s="62"/>
      <c r="D144" s="63"/>
      <c r="E144" s="63"/>
      <c r="F144" s="63"/>
      <c r="G144" s="63"/>
      <c r="H144" s="63"/>
    </row>
    <row r="145" spans="2:8" s="35" customFormat="1" x14ac:dyDescent="0.25">
      <c r="B145" s="62"/>
      <c r="C145" s="62"/>
      <c r="D145" s="63"/>
      <c r="E145" s="63"/>
      <c r="F145" s="63"/>
      <c r="G145" s="63"/>
      <c r="H145" s="63"/>
    </row>
    <row r="146" spans="2:8" s="35" customFormat="1" x14ac:dyDescent="0.25">
      <c r="B146" s="62"/>
      <c r="C146" s="62"/>
      <c r="D146" s="63"/>
      <c r="E146" s="63"/>
      <c r="F146" s="63"/>
      <c r="G146" s="63"/>
      <c r="H146" s="63"/>
    </row>
    <row r="147" spans="2:8" s="35" customFormat="1" x14ac:dyDescent="0.25">
      <c r="B147" s="62"/>
      <c r="C147" s="62"/>
      <c r="D147" s="63"/>
      <c r="E147" s="63"/>
      <c r="F147" s="63"/>
      <c r="G147" s="63"/>
      <c r="H147" s="63"/>
    </row>
    <row r="148" spans="2:8" s="35" customFormat="1" x14ac:dyDescent="0.25">
      <c r="B148" s="62"/>
      <c r="C148" s="62"/>
      <c r="D148" s="63"/>
      <c r="E148" s="63"/>
      <c r="F148" s="63"/>
      <c r="G148" s="63"/>
      <c r="H148" s="63"/>
    </row>
    <row r="149" spans="2:8" s="35" customFormat="1" x14ac:dyDescent="0.25">
      <c r="B149" s="62"/>
      <c r="C149" s="62"/>
      <c r="D149" s="63"/>
      <c r="E149" s="63"/>
      <c r="F149" s="63"/>
      <c r="G149" s="63"/>
      <c r="H149" s="63"/>
    </row>
    <row r="150" spans="2:8" s="35" customFormat="1" x14ac:dyDescent="0.25">
      <c r="B150" s="62"/>
      <c r="C150" s="62"/>
      <c r="D150" s="63"/>
      <c r="E150" s="63"/>
      <c r="F150" s="63"/>
      <c r="G150" s="63"/>
      <c r="H150" s="63"/>
    </row>
    <row r="151" spans="2:8" s="35" customFormat="1" x14ac:dyDescent="0.25">
      <c r="B151" s="62"/>
      <c r="C151" s="62"/>
      <c r="D151" s="63"/>
      <c r="E151" s="63"/>
      <c r="F151" s="63"/>
      <c r="G151" s="63"/>
      <c r="H151" s="63"/>
    </row>
    <row r="152" spans="2:8" s="35" customFormat="1" x14ac:dyDescent="0.25">
      <c r="B152" s="62"/>
      <c r="C152" s="62"/>
      <c r="D152" s="63"/>
      <c r="E152" s="63"/>
      <c r="F152" s="63"/>
      <c r="G152" s="63"/>
      <c r="H152" s="63"/>
    </row>
    <row r="153" spans="2:8" s="35" customFormat="1" x14ac:dyDescent="0.25">
      <c r="B153" s="62"/>
      <c r="C153" s="62"/>
      <c r="D153" s="63"/>
      <c r="E153" s="63"/>
      <c r="F153" s="63"/>
      <c r="G153" s="63"/>
      <c r="H153" s="63"/>
    </row>
    <row r="154" spans="2:8" s="35" customFormat="1" x14ac:dyDescent="0.25">
      <c r="B154" s="62"/>
      <c r="C154" s="62"/>
      <c r="D154" s="63"/>
      <c r="E154" s="63"/>
      <c r="F154" s="63"/>
      <c r="G154" s="63"/>
      <c r="H154" s="63"/>
    </row>
    <row r="155" spans="2:8" s="35" customFormat="1" x14ac:dyDescent="0.25">
      <c r="B155" s="62"/>
      <c r="C155" s="62"/>
      <c r="D155" s="63"/>
      <c r="E155" s="63"/>
      <c r="F155" s="63"/>
      <c r="G155" s="63"/>
      <c r="H155" s="63"/>
    </row>
    <row r="156" spans="2:8" s="35" customFormat="1" x14ac:dyDescent="0.25">
      <c r="B156" s="62"/>
      <c r="C156" s="62"/>
      <c r="D156" s="63"/>
      <c r="E156" s="63"/>
      <c r="F156" s="63"/>
      <c r="G156" s="63"/>
      <c r="H156" s="63"/>
    </row>
    <row r="157" spans="2:8" s="35" customFormat="1" x14ac:dyDescent="0.25">
      <c r="B157" s="62"/>
      <c r="C157" s="62"/>
      <c r="D157" s="63"/>
      <c r="E157" s="63"/>
      <c r="F157" s="63"/>
      <c r="G157" s="63"/>
      <c r="H157" s="63"/>
    </row>
    <row r="158" spans="2:8" s="35" customFormat="1" x14ac:dyDescent="0.25">
      <c r="B158" s="62"/>
      <c r="C158" s="62"/>
      <c r="D158" s="63"/>
      <c r="E158" s="63"/>
      <c r="F158" s="63"/>
      <c r="G158" s="63"/>
      <c r="H158" s="63"/>
    </row>
    <row r="159" spans="2:8" s="35" customFormat="1" x14ac:dyDescent="0.25">
      <c r="B159" s="62"/>
      <c r="C159" s="62"/>
      <c r="D159" s="63"/>
      <c r="E159" s="63"/>
      <c r="F159" s="63"/>
      <c r="G159" s="63"/>
      <c r="H159" s="63"/>
    </row>
    <row r="160" spans="2:8" s="35" customFormat="1" x14ac:dyDescent="0.25">
      <c r="B160" s="62"/>
      <c r="C160" s="62"/>
      <c r="D160" s="63"/>
      <c r="E160" s="63"/>
      <c r="F160" s="63"/>
      <c r="G160" s="63"/>
      <c r="H160" s="63"/>
    </row>
    <row r="161" spans="2:8" s="35" customFormat="1" x14ac:dyDescent="0.25">
      <c r="B161" s="62"/>
      <c r="C161" s="62"/>
      <c r="D161" s="63"/>
      <c r="E161" s="63"/>
      <c r="F161" s="63"/>
      <c r="G161" s="63"/>
      <c r="H161" s="63"/>
    </row>
    <row r="162" spans="2:8" s="35" customFormat="1" x14ac:dyDescent="0.25">
      <c r="B162" s="62"/>
      <c r="C162" s="62"/>
      <c r="D162" s="63"/>
      <c r="E162" s="63"/>
      <c r="F162" s="63"/>
      <c r="G162" s="63"/>
      <c r="H162" s="63"/>
    </row>
    <row r="163" spans="2:8" s="35" customFormat="1" x14ac:dyDescent="0.25">
      <c r="B163" s="62"/>
      <c r="C163" s="62"/>
      <c r="D163" s="63"/>
      <c r="E163" s="63"/>
      <c r="F163" s="63"/>
      <c r="G163" s="63"/>
      <c r="H163" s="63"/>
    </row>
    <row r="164" spans="2:8" s="35" customFormat="1" x14ac:dyDescent="0.25">
      <c r="B164" s="62"/>
      <c r="C164" s="62"/>
      <c r="D164" s="63"/>
      <c r="E164" s="63"/>
      <c r="F164" s="63"/>
      <c r="G164" s="63"/>
      <c r="H164" s="63"/>
    </row>
    <row r="165" spans="2:8" s="35" customFormat="1" x14ac:dyDescent="0.25">
      <c r="B165" s="62"/>
      <c r="C165" s="62"/>
      <c r="D165" s="63"/>
      <c r="E165" s="63"/>
      <c r="F165" s="63"/>
      <c r="G165" s="63"/>
      <c r="H165" s="63"/>
    </row>
    <row r="166" spans="2:8" s="35" customFormat="1" x14ac:dyDescent="0.25">
      <c r="B166" s="62"/>
      <c r="C166" s="62"/>
      <c r="D166" s="63"/>
      <c r="E166" s="63"/>
      <c r="F166" s="63"/>
      <c r="G166" s="63"/>
      <c r="H166" s="63"/>
    </row>
    <row r="167" spans="2:8" s="35" customFormat="1" x14ac:dyDescent="0.25">
      <c r="B167" s="62"/>
      <c r="C167" s="62"/>
      <c r="D167" s="63"/>
      <c r="E167" s="63"/>
      <c r="F167" s="63"/>
      <c r="G167" s="63"/>
      <c r="H167" s="63"/>
    </row>
    <row r="168" spans="2:8" s="35" customFormat="1" x14ac:dyDescent="0.25">
      <c r="B168" s="62"/>
      <c r="C168" s="62"/>
      <c r="D168" s="63"/>
      <c r="E168" s="63"/>
      <c r="F168" s="63"/>
      <c r="G168" s="63"/>
      <c r="H168" s="63"/>
    </row>
    <row r="169" spans="2:8" s="35" customFormat="1" x14ac:dyDescent="0.25">
      <c r="B169" s="62"/>
      <c r="C169" s="62"/>
      <c r="D169" s="63"/>
      <c r="E169" s="63"/>
      <c r="F169" s="63"/>
      <c r="G169" s="63"/>
      <c r="H169" s="63"/>
    </row>
    <row r="170" spans="2:8" s="35" customFormat="1" x14ac:dyDescent="0.25">
      <c r="B170" s="62"/>
      <c r="C170" s="62"/>
      <c r="D170" s="63"/>
      <c r="E170" s="63"/>
      <c r="F170" s="63"/>
      <c r="G170" s="63"/>
      <c r="H170" s="63"/>
    </row>
    <row r="171" spans="2:8" s="35" customFormat="1" x14ac:dyDescent="0.25">
      <c r="B171" s="62"/>
      <c r="C171" s="62"/>
      <c r="D171" s="63"/>
      <c r="E171" s="63"/>
      <c r="F171" s="63"/>
      <c r="G171" s="63"/>
      <c r="H171" s="63"/>
    </row>
    <row r="172" spans="2:8" s="35" customFormat="1" x14ac:dyDescent="0.25">
      <c r="B172" s="62"/>
      <c r="C172" s="62"/>
      <c r="D172" s="63"/>
      <c r="E172" s="63"/>
      <c r="F172" s="63"/>
      <c r="G172" s="63"/>
      <c r="H172" s="63"/>
    </row>
    <row r="173" spans="2:8" s="35" customFormat="1" x14ac:dyDescent="0.25">
      <c r="B173" s="62"/>
      <c r="C173" s="62"/>
      <c r="D173" s="63"/>
      <c r="E173" s="63"/>
      <c r="F173" s="63"/>
      <c r="G173" s="63"/>
      <c r="H173" s="63"/>
    </row>
    <row r="174" spans="2:8" s="35" customFormat="1" x14ac:dyDescent="0.25">
      <c r="B174" s="62"/>
      <c r="C174" s="62"/>
      <c r="D174" s="63"/>
      <c r="E174" s="63"/>
      <c r="F174" s="63"/>
      <c r="G174" s="63"/>
      <c r="H174" s="63"/>
    </row>
    <row r="175" spans="2:8" s="35" customFormat="1" x14ac:dyDescent="0.25">
      <c r="B175" s="62"/>
      <c r="C175" s="62"/>
      <c r="D175" s="63"/>
      <c r="E175" s="63"/>
      <c r="F175" s="63"/>
      <c r="G175" s="63"/>
      <c r="H175" s="63"/>
    </row>
    <row r="176" spans="2:8" s="35" customFormat="1" x14ac:dyDescent="0.25">
      <c r="B176" s="62"/>
      <c r="C176" s="62"/>
      <c r="D176" s="63"/>
      <c r="E176" s="63"/>
      <c r="F176" s="63"/>
      <c r="G176" s="63"/>
      <c r="H176" s="63"/>
    </row>
    <row r="177" spans="2:8" s="35" customFormat="1" x14ac:dyDescent="0.25">
      <c r="B177" s="62"/>
      <c r="C177" s="62"/>
      <c r="D177" s="63"/>
      <c r="E177" s="63"/>
      <c r="F177" s="63"/>
      <c r="G177" s="63"/>
      <c r="H177" s="63"/>
    </row>
    <row r="178" spans="2:8" s="35" customFormat="1" x14ac:dyDescent="0.25">
      <c r="B178" s="62"/>
      <c r="C178" s="62"/>
      <c r="D178" s="63"/>
      <c r="E178" s="63"/>
      <c r="F178" s="63"/>
      <c r="G178" s="63"/>
      <c r="H178" s="63"/>
    </row>
    <row r="179" spans="2:8" s="35" customFormat="1" x14ac:dyDescent="0.25">
      <c r="B179" s="62"/>
      <c r="C179" s="62"/>
      <c r="D179" s="63"/>
      <c r="E179" s="63"/>
      <c r="F179" s="63"/>
      <c r="G179" s="63"/>
      <c r="H179" s="63"/>
    </row>
    <row r="180" spans="2:8" s="35" customFormat="1" x14ac:dyDescent="0.25">
      <c r="B180" s="62"/>
      <c r="C180" s="62"/>
      <c r="D180" s="63"/>
      <c r="E180" s="63"/>
      <c r="F180" s="63"/>
      <c r="G180" s="63"/>
      <c r="H180" s="63"/>
    </row>
    <row r="181" spans="2:8" s="35" customFormat="1" x14ac:dyDescent="0.25">
      <c r="B181" s="62"/>
      <c r="C181" s="62"/>
      <c r="D181" s="63"/>
      <c r="E181" s="63"/>
      <c r="F181" s="63"/>
      <c r="G181" s="63"/>
      <c r="H181" s="63"/>
    </row>
    <row r="182" spans="2:8" s="35" customFormat="1" x14ac:dyDescent="0.25">
      <c r="B182" s="62"/>
      <c r="C182" s="62"/>
      <c r="D182" s="63"/>
      <c r="E182" s="63"/>
      <c r="F182" s="63"/>
      <c r="G182" s="63"/>
      <c r="H182" s="63"/>
    </row>
    <row r="183" spans="2:8" s="35" customFormat="1" x14ac:dyDescent="0.25">
      <c r="B183" s="62"/>
      <c r="C183" s="62"/>
      <c r="D183" s="63"/>
      <c r="E183" s="63"/>
      <c r="F183" s="63"/>
      <c r="G183" s="63"/>
      <c r="H183" s="63"/>
    </row>
    <row r="184" spans="2:8" s="35" customFormat="1" x14ac:dyDescent="0.25">
      <c r="B184" s="62"/>
      <c r="C184" s="62"/>
      <c r="D184" s="63"/>
      <c r="E184" s="63"/>
      <c r="F184" s="63"/>
      <c r="G184" s="63"/>
      <c r="H184" s="63"/>
    </row>
    <row r="185" spans="2:8" s="35" customFormat="1" x14ac:dyDescent="0.25">
      <c r="B185" s="62"/>
      <c r="C185" s="62"/>
      <c r="D185" s="63"/>
      <c r="E185" s="63"/>
      <c r="F185" s="63"/>
      <c r="G185" s="63"/>
      <c r="H185" s="63"/>
    </row>
    <row r="186" spans="2:8" s="35" customFormat="1" x14ac:dyDescent="0.25">
      <c r="B186" s="62"/>
      <c r="C186" s="62"/>
      <c r="D186" s="63"/>
      <c r="E186" s="63"/>
      <c r="F186" s="63"/>
      <c r="G186" s="63"/>
      <c r="H186" s="63"/>
    </row>
    <row r="187" spans="2:8" s="35" customFormat="1" x14ac:dyDescent="0.25">
      <c r="B187" s="62"/>
      <c r="C187" s="62"/>
      <c r="D187" s="63"/>
      <c r="E187" s="63"/>
      <c r="F187" s="63"/>
      <c r="G187" s="63"/>
      <c r="H187" s="63"/>
    </row>
    <row r="188" spans="2:8" s="35" customFormat="1" x14ac:dyDescent="0.25">
      <c r="B188" s="62"/>
      <c r="C188" s="62"/>
      <c r="D188" s="63"/>
      <c r="E188" s="63"/>
      <c r="F188" s="63"/>
      <c r="G188" s="63"/>
      <c r="H188" s="63"/>
    </row>
    <row r="189" spans="2:8" s="35" customFormat="1" x14ac:dyDescent="0.25">
      <c r="B189" s="62"/>
      <c r="C189" s="62"/>
      <c r="D189" s="63"/>
      <c r="E189" s="63"/>
      <c r="F189" s="63"/>
      <c r="G189" s="63"/>
      <c r="H189" s="63"/>
    </row>
    <row r="190" spans="2:8" s="35" customFormat="1" x14ac:dyDescent="0.25">
      <c r="B190" s="62"/>
      <c r="C190" s="62"/>
      <c r="D190" s="63"/>
      <c r="E190" s="63"/>
      <c r="F190" s="63"/>
      <c r="G190" s="63"/>
      <c r="H190" s="63"/>
    </row>
    <row r="191" spans="2:8" s="35" customFormat="1" x14ac:dyDescent="0.25">
      <c r="B191" s="62"/>
      <c r="C191" s="62"/>
      <c r="D191" s="63"/>
      <c r="E191" s="63"/>
      <c r="F191" s="63"/>
      <c r="G191" s="63"/>
      <c r="H191" s="63"/>
    </row>
    <row r="192" spans="2:8" s="35" customFormat="1" x14ac:dyDescent="0.25">
      <c r="B192" s="62"/>
      <c r="C192" s="62"/>
      <c r="D192" s="63"/>
      <c r="E192" s="63"/>
      <c r="F192" s="63"/>
      <c r="G192" s="63"/>
      <c r="H192" s="63"/>
    </row>
    <row r="193" spans="2:8" s="35" customFormat="1" x14ac:dyDescent="0.25">
      <c r="B193" s="62"/>
      <c r="C193" s="62"/>
      <c r="D193" s="63"/>
      <c r="E193" s="63"/>
      <c r="F193" s="63"/>
      <c r="G193" s="63"/>
      <c r="H193" s="63"/>
    </row>
    <row r="194" spans="2:8" s="35" customFormat="1" x14ac:dyDescent="0.25">
      <c r="B194" s="62"/>
      <c r="C194" s="62"/>
      <c r="D194" s="63"/>
      <c r="E194" s="63"/>
      <c r="F194" s="63"/>
      <c r="G194" s="63"/>
      <c r="H194" s="63"/>
    </row>
    <row r="195" spans="2:8" s="35" customFormat="1" x14ac:dyDescent="0.25">
      <c r="B195" s="62"/>
      <c r="C195" s="62"/>
      <c r="D195" s="63"/>
      <c r="E195" s="63"/>
      <c r="F195" s="63"/>
      <c r="G195" s="63"/>
      <c r="H195" s="63"/>
    </row>
    <row r="196" spans="2:8" s="35" customFormat="1" x14ac:dyDescent="0.25">
      <c r="B196" s="62"/>
      <c r="C196" s="62"/>
      <c r="D196" s="63"/>
      <c r="E196" s="63"/>
      <c r="F196" s="63"/>
      <c r="G196" s="63"/>
      <c r="H196" s="63"/>
    </row>
    <row r="197" spans="2:8" s="35" customFormat="1" x14ac:dyDescent="0.25">
      <c r="B197" s="62"/>
      <c r="C197" s="62"/>
      <c r="D197" s="63"/>
      <c r="E197" s="63"/>
      <c r="F197" s="63"/>
      <c r="G197" s="63"/>
      <c r="H197" s="63"/>
    </row>
    <row r="198" spans="2:8" s="35" customFormat="1" x14ac:dyDescent="0.25">
      <c r="B198" s="62"/>
      <c r="C198" s="62"/>
      <c r="D198" s="63"/>
      <c r="E198" s="63"/>
      <c r="F198" s="63"/>
      <c r="G198" s="63"/>
      <c r="H198" s="63"/>
    </row>
    <row r="199" spans="2:8" s="35" customFormat="1" x14ac:dyDescent="0.25">
      <c r="B199" s="62"/>
      <c r="C199" s="62"/>
      <c r="D199" s="63"/>
      <c r="E199" s="63"/>
      <c r="F199" s="63"/>
      <c r="G199" s="63"/>
      <c r="H199" s="63"/>
    </row>
    <row r="200" spans="2:8" s="35" customFormat="1" x14ac:dyDescent="0.25">
      <c r="B200" s="62"/>
      <c r="C200" s="62"/>
      <c r="D200" s="63"/>
      <c r="E200" s="63"/>
      <c r="F200" s="63"/>
      <c r="G200" s="63"/>
      <c r="H200" s="63"/>
    </row>
    <row r="201" spans="2:8" s="35" customFormat="1" x14ac:dyDescent="0.25">
      <c r="B201" s="62"/>
      <c r="C201" s="62"/>
      <c r="D201" s="63"/>
      <c r="E201" s="63"/>
      <c r="F201" s="63"/>
      <c r="G201" s="63"/>
      <c r="H201" s="63"/>
    </row>
    <row r="202" spans="2:8" s="35" customFormat="1" x14ac:dyDescent="0.25">
      <c r="B202" s="62"/>
      <c r="C202" s="62"/>
      <c r="D202" s="63"/>
      <c r="E202" s="63"/>
      <c r="F202" s="63"/>
      <c r="G202" s="63"/>
      <c r="H202" s="63"/>
    </row>
    <row r="203" spans="2:8" s="35" customFormat="1" x14ac:dyDescent="0.25">
      <c r="B203" s="62"/>
      <c r="C203" s="62"/>
      <c r="D203" s="63"/>
      <c r="E203" s="63"/>
      <c r="F203" s="63"/>
      <c r="G203" s="63"/>
      <c r="H203" s="63"/>
    </row>
    <row r="204" spans="2:8" s="35" customFormat="1" x14ac:dyDescent="0.25">
      <c r="B204" s="62"/>
      <c r="C204" s="62"/>
      <c r="D204" s="63"/>
      <c r="E204" s="63"/>
      <c r="F204" s="63"/>
      <c r="G204" s="63"/>
      <c r="H204" s="63"/>
    </row>
    <row r="205" spans="2:8" s="35" customFormat="1" x14ac:dyDescent="0.25">
      <c r="B205" s="62"/>
      <c r="C205" s="62"/>
      <c r="D205" s="63"/>
      <c r="E205" s="63"/>
      <c r="F205" s="63"/>
      <c r="G205" s="63"/>
      <c r="H205" s="63"/>
    </row>
    <row r="206" spans="2:8" s="35" customFormat="1" x14ac:dyDescent="0.25">
      <c r="B206" s="62"/>
      <c r="C206" s="62"/>
      <c r="D206" s="63"/>
      <c r="E206" s="63"/>
      <c r="F206" s="63"/>
      <c r="G206" s="63"/>
      <c r="H206" s="63"/>
    </row>
    <row r="207" spans="2:8" s="35" customFormat="1" x14ac:dyDescent="0.25">
      <c r="B207" s="62"/>
      <c r="C207" s="62"/>
      <c r="D207" s="63"/>
      <c r="E207" s="63"/>
      <c r="F207" s="63"/>
      <c r="G207" s="63"/>
      <c r="H207" s="63"/>
    </row>
    <row r="208" spans="2:8" s="35" customFormat="1" x14ac:dyDescent="0.25">
      <c r="B208" s="62"/>
      <c r="C208" s="62"/>
      <c r="D208" s="63"/>
      <c r="E208" s="63"/>
      <c r="F208" s="63"/>
      <c r="G208" s="63"/>
      <c r="H208" s="63"/>
    </row>
    <row r="209" spans="2:8" s="35" customFormat="1" x14ac:dyDescent="0.25">
      <c r="B209" s="62"/>
      <c r="C209" s="62"/>
      <c r="D209" s="63"/>
      <c r="E209" s="63"/>
      <c r="F209" s="63"/>
      <c r="G209" s="63"/>
      <c r="H209" s="63"/>
    </row>
    <row r="210" spans="2:8" s="35" customFormat="1" x14ac:dyDescent="0.25">
      <c r="B210" s="62"/>
      <c r="C210" s="62"/>
      <c r="D210" s="63"/>
      <c r="E210" s="63"/>
      <c r="F210" s="63"/>
      <c r="G210" s="63"/>
      <c r="H210" s="63"/>
    </row>
    <row r="211" spans="2:8" s="35" customFormat="1" x14ac:dyDescent="0.25">
      <c r="B211" s="62"/>
      <c r="C211" s="62"/>
      <c r="D211" s="63"/>
      <c r="E211" s="63"/>
      <c r="F211" s="63"/>
      <c r="G211" s="63"/>
      <c r="H211" s="63"/>
    </row>
    <row r="212" spans="2:8" s="35" customFormat="1" x14ac:dyDescent="0.25">
      <c r="B212" s="62"/>
      <c r="C212" s="62"/>
      <c r="D212" s="63"/>
      <c r="E212" s="63"/>
      <c r="F212" s="63"/>
      <c r="G212" s="63"/>
      <c r="H212" s="63"/>
    </row>
    <row r="213" spans="2:8" s="35" customFormat="1" x14ac:dyDescent="0.25">
      <c r="B213" s="62"/>
      <c r="C213" s="62"/>
      <c r="D213" s="63"/>
      <c r="E213" s="63"/>
      <c r="F213" s="63"/>
      <c r="G213" s="63"/>
      <c r="H213" s="63"/>
    </row>
    <row r="214" spans="2:8" s="35" customFormat="1" x14ac:dyDescent="0.25">
      <c r="B214" s="62"/>
      <c r="C214" s="62"/>
      <c r="D214" s="63"/>
      <c r="E214" s="63"/>
      <c r="F214" s="63"/>
      <c r="G214" s="63"/>
      <c r="H214" s="63"/>
    </row>
    <row r="215" spans="2:8" s="35" customFormat="1" x14ac:dyDescent="0.25">
      <c r="B215" s="62"/>
      <c r="C215" s="62"/>
      <c r="D215" s="63"/>
      <c r="E215" s="63"/>
      <c r="F215" s="63"/>
      <c r="G215" s="63"/>
      <c r="H215" s="63"/>
    </row>
    <row r="216" spans="2:8" s="35" customFormat="1" x14ac:dyDescent="0.25">
      <c r="B216" s="62"/>
      <c r="C216" s="62"/>
      <c r="D216" s="63"/>
      <c r="E216" s="63"/>
      <c r="F216" s="63"/>
      <c r="G216" s="63"/>
      <c r="H216" s="63"/>
    </row>
    <row r="217" spans="2:8" s="35" customFormat="1" x14ac:dyDescent="0.25">
      <c r="B217" s="62"/>
      <c r="C217" s="62"/>
      <c r="D217" s="63"/>
      <c r="E217" s="63"/>
      <c r="F217" s="63"/>
      <c r="G217" s="63"/>
      <c r="H217" s="63"/>
    </row>
    <row r="218" spans="2:8" s="35" customFormat="1" x14ac:dyDescent="0.25">
      <c r="B218" s="62"/>
      <c r="C218" s="62"/>
      <c r="D218" s="63"/>
      <c r="E218" s="63"/>
      <c r="F218" s="63"/>
      <c r="G218" s="63"/>
      <c r="H218" s="63"/>
    </row>
    <row r="219" spans="2:8" s="35" customFormat="1" x14ac:dyDescent="0.25">
      <c r="B219" s="62"/>
      <c r="C219" s="62"/>
      <c r="D219" s="63"/>
      <c r="E219" s="63"/>
      <c r="F219" s="63"/>
      <c r="G219" s="63"/>
      <c r="H219" s="63"/>
    </row>
    <row r="220" spans="2:8" s="35" customFormat="1" x14ac:dyDescent="0.25">
      <c r="B220" s="62"/>
      <c r="C220" s="62"/>
      <c r="D220" s="63"/>
      <c r="E220" s="63"/>
      <c r="F220" s="63"/>
      <c r="G220" s="63"/>
      <c r="H220" s="63"/>
    </row>
    <row r="221" spans="2:8" s="35" customFormat="1" x14ac:dyDescent="0.25">
      <c r="B221" s="62"/>
      <c r="C221" s="62"/>
      <c r="D221" s="63"/>
      <c r="E221" s="63"/>
      <c r="F221" s="63"/>
      <c r="G221" s="63"/>
      <c r="H221" s="63"/>
    </row>
    <row r="222" spans="2:8" s="35" customFormat="1" x14ac:dyDescent="0.25">
      <c r="B222" s="62"/>
      <c r="C222" s="62"/>
      <c r="D222" s="63"/>
      <c r="E222" s="63"/>
      <c r="F222" s="63"/>
      <c r="G222" s="63"/>
      <c r="H222" s="63"/>
    </row>
    <row r="223" spans="2:8" s="35" customFormat="1" x14ac:dyDescent="0.25">
      <c r="B223" s="62"/>
      <c r="C223" s="62"/>
      <c r="D223" s="63"/>
      <c r="E223" s="63"/>
      <c r="F223" s="63"/>
      <c r="G223" s="63"/>
      <c r="H223" s="63"/>
    </row>
    <row r="224" spans="2:8" s="35" customFormat="1" x14ac:dyDescent="0.25">
      <c r="B224" s="62"/>
      <c r="C224" s="62"/>
      <c r="D224" s="63"/>
      <c r="E224" s="63"/>
      <c r="F224" s="63"/>
      <c r="G224" s="63"/>
      <c r="H224" s="63"/>
    </row>
    <row r="225" spans="2:8" s="35" customFormat="1" x14ac:dyDescent="0.25">
      <c r="B225" s="62"/>
      <c r="C225" s="62"/>
      <c r="D225" s="63"/>
      <c r="E225" s="63"/>
      <c r="F225" s="63"/>
      <c r="G225" s="63"/>
      <c r="H225" s="63"/>
    </row>
    <row r="226" spans="2:8" s="35" customFormat="1" x14ac:dyDescent="0.25">
      <c r="B226" s="62"/>
      <c r="C226" s="62"/>
      <c r="D226" s="63"/>
      <c r="E226" s="63"/>
      <c r="F226" s="63"/>
      <c r="G226" s="63"/>
      <c r="H226" s="63"/>
    </row>
    <row r="227" spans="2:8" s="35" customFormat="1" x14ac:dyDescent="0.25">
      <c r="B227" s="62"/>
      <c r="C227" s="62"/>
      <c r="D227" s="63"/>
      <c r="E227" s="63"/>
      <c r="F227" s="63"/>
      <c r="G227" s="63"/>
      <c r="H227" s="63"/>
    </row>
    <row r="228" spans="2:8" s="35" customFormat="1" x14ac:dyDescent="0.25">
      <c r="B228" s="62"/>
      <c r="C228" s="62"/>
      <c r="D228" s="63"/>
      <c r="E228" s="63"/>
      <c r="F228" s="63"/>
      <c r="G228" s="63"/>
      <c r="H228" s="63"/>
    </row>
    <row r="229" spans="2:8" s="35" customFormat="1" x14ac:dyDescent="0.25">
      <c r="B229" s="62"/>
      <c r="C229" s="62"/>
      <c r="D229" s="63"/>
      <c r="E229" s="63"/>
      <c r="F229" s="63"/>
      <c r="G229" s="63"/>
      <c r="H229" s="63"/>
    </row>
    <row r="230" spans="2:8" s="35" customFormat="1" x14ac:dyDescent="0.25">
      <c r="B230" s="62"/>
      <c r="C230" s="62"/>
      <c r="D230" s="63"/>
      <c r="E230" s="63"/>
      <c r="F230" s="63"/>
      <c r="G230" s="63"/>
      <c r="H230" s="63"/>
    </row>
    <row r="231" spans="2:8" s="35" customFormat="1" x14ac:dyDescent="0.25">
      <c r="B231" s="62"/>
      <c r="C231" s="62"/>
      <c r="D231" s="63"/>
      <c r="E231" s="63"/>
      <c r="F231" s="63"/>
      <c r="G231" s="63"/>
      <c r="H231" s="63"/>
    </row>
    <row r="232" spans="2:8" s="35" customFormat="1" x14ac:dyDescent="0.25">
      <c r="B232" s="62"/>
      <c r="C232" s="62"/>
      <c r="D232" s="63"/>
      <c r="E232" s="63"/>
      <c r="F232" s="63"/>
      <c r="G232" s="63"/>
      <c r="H232" s="63"/>
    </row>
    <row r="233" spans="2:8" s="35" customFormat="1" x14ac:dyDescent="0.25">
      <c r="B233" s="62"/>
      <c r="C233" s="62"/>
      <c r="D233" s="63"/>
      <c r="E233" s="63"/>
      <c r="F233" s="63"/>
      <c r="G233" s="63"/>
      <c r="H233" s="63"/>
    </row>
    <row r="234" spans="2:8" s="35" customFormat="1" x14ac:dyDescent="0.25">
      <c r="B234" s="62"/>
      <c r="C234" s="62"/>
      <c r="D234" s="63"/>
      <c r="E234" s="63"/>
      <c r="F234" s="63"/>
      <c r="G234" s="63"/>
      <c r="H234" s="63"/>
    </row>
    <row r="235" spans="2:8" s="35" customFormat="1" x14ac:dyDescent="0.25">
      <c r="B235" s="62"/>
      <c r="C235" s="62"/>
      <c r="D235" s="63"/>
      <c r="E235" s="63"/>
      <c r="F235" s="63"/>
      <c r="G235" s="63"/>
      <c r="H235" s="63"/>
    </row>
    <row r="236" spans="2:8" s="35" customFormat="1" x14ac:dyDescent="0.25">
      <c r="B236" s="62"/>
      <c r="C236" s="62"/>
      <c r="D236" s="63"/>
      <c r="E236" s="63"/>
      <c r="F236" s="63"/>
      <c r="G236" s="63"/>
      <c r="H236" s="63"/>
    </row>
    <row r="237" spans="2:8" s="35" customFormat="1" x14ac:dyDescent="0.25">
      <c r="B237" s="62"/>
      <c r="C237" s="62"/>
      <c r="D237" s="63"/>
      <c r="E237" s="63"/>
      <c r="F237" s="63"/>
      <c r="G237" s="63"/>
      <c r="H237" s="63"/>
    </row>
    <row r="238" spans="2:8" s="35" customFormat="1" x14ac:dyDescent="0.25">
      <c r="B238" s="62"/>
      <c r="C238" s="62"/>
      <c r="D238" s="63"/>
      <c r="E238" s="63"/>
      <c r="F238" s="63"/>
      <c r="G238" s="63"/>
      <c r="H238" s="63"/>
    </row>
    <row r="239" spans="2:8" s="35" customFormat="1" x14ac:dyDescent="0.25">
      <c r="B239" s="62"/>
      <c r="C239" s="62"/>
      <c r="D239" s="63"/>
      <c r="E239" s="63"/>
      <c r="F239" s="63"/>
      <c r="G239" s="63"/>
      <c r="H239" s="63"/>
    </row>
    <row r="240" spans="2:8" s="35" customFormat="1" x14ac:dyDescent="0.25">
      <c r="B240" s="62"/>
      <c r="C240" s="62"/>
      <c r="D240" s="63"/>
      <c r="E240" s="63"/>
      <c r="F240" s="63"/>
      <c r="G240" s="63"/>
      <c r="H240" s="63"/>
    </row>
    <row r="241" spans="2:8" s="35" customFormat="1" x14ac:dyDescent="0.25">
      <c r="B241" s="62"/>
      <c r="C241" s="62"/>
      <c r="D241" s="63"/>
      <c r="E241" s="63"/>
      <c r="F241" s="63"/>
      <c r="G241" s="63"/>
      <c r="H241" s="63"/>
    </row>
    <row r="242" spans="2:8" s="35" customFormat="1" x14ac:dyDescent="0.25">
      <c r="B242" s="62"/>
      <c r="C242" s="62"/>
      <c r="D242" s="63"/>
      <c r="E242" s="63"/>
      <c r="F242" s="63"/>
      <c r="G242" s="63"/>
      <c r="H242" s="63"/>
    </row>
    <row r="243" spans="2:8" s="35" customFormat="1" x14ac:dyDescent="0.25">
      <c r="B243" s="62"/>
      <c r="C243" s="62"/>
      <c r="D243" s="63"/>
      <c r="E243" s="63"/>
      <c r="F243" s="63"/>
      <c r="G243" s="63"/>
      <c r="H243" s="63"/>
    </row>
    <row r="244" spans="2:8" s="35" customFormat="1" x14ac:dyDescent="0.25">
      <c r="B244" s="62"/>
      <c r="C244" s="62"/>
      <c r="D244" s="43"/>
      <c r="E244" s="43"/>
      <c r="F244" s="43"/>
      <c r="G244" s="43"/>
      <c r="H244" s="63"/>
    </row>
    <row r="245" spans="2:8" s="35" customFormat="1" x14ac:dyDescent="0.25">
      <c r="B245" s="62"/>
      <c r="C245" s="62"/>
      <c r="D245" s="43"/>
      <c r="E245" s="43"/>
      <c r="F245" s="43"/>
      <c r="G245" s="43"/>
      <c r="H245" s="63"/>
    </row>
    <row r="246" spans="2:8" s="35" customFormat="1" x14ac:dyDescent="0.25">
      <c r="B246" s="62"/>
      <c r="C246" s="62"/>
      <c r="D246" s="43"/>
      <c r="E246" s="43"/>
      <c r="F246" s="43"/>
      <c r="G246" s="43"/>
      <c r="H246" s="63"/>
    </row>
    <row r="247" spans="2:8" s="35" customFormat="1" x14ac:dyDescent="0.25">
      <c r="B247" s="62"/>
      <c r="C247" s="62"/>
      <c r="D247" s="43"/>
      <c r="E247" s="43"/>
      <c r="F247" s="43"/>
      <c r="G247" s="43"/>
      <c r="H247" s="63"/>
    </row>
    <row r="248" spans="2:8" s="35" customFormat="1" x14ac:dyDescent="0.25">
      <c r="B248" s="62"/>
      <c r="C248" s="62"/>
      <c r="D248" s="43"/>
      <c r="E248" s="43"/>
      <c r="F248" s="43"/>
      <c r="G248" s="43"/>
      <c r="H248" s="63"/>
    </row>
    <row r="249" spans="2:8" s="35" customFormat="1" x14ac:dyDescent="0.25">
      <c r="B249" s="62"/>
      <c r="C249" s="62"/>
      <c r="D249" s="43"/>
      <c r="E249" s="43"/>
      <c r="F249" s="43"/>
      <c r="G249" s="43"/>
      <c r="H249" s="63"/>
    </row>
    <row r="250" spans="2:8" s="35" customFormat="1" x14ac:dyDescent="0.25">
      <c r="B250" s="62"/>
      <c r="C250" s="62"/>
      <c r="D250" s="43"/>
      <c r="E250" s="43"/>
      <c r="F250" s="43"/>
      <c r="G250" s="43"/>
      <c r="H250" s="63"/>
    </row>
    <row r="251" spans="2:8" s="35" customFormat="1" x14ac:dyDescent="0.25">
      <c r="B251" s="62"/>
      <c r="C251" s="62"/>
      <c r="D251" s="43"/>
      <c r="E251" s="43"/>
      <c r="F251" s="43"/>
      <c r="G251" s="43"/>
      <c r="H251" s="63"/>
    </row>
    <row r="252" spans="2:8" s="35" customFormat="1" x14ac:dyDescent="0.25">
      <c r="B252" s="62"/>
      <c r="C252" s="62"/>
      <c r="D252" s="43"/>
      <c r="E252" s="43"/>
      <c r="F252" s="43"/>
      <c r="G252" s="43"/>
      <c r="H252" s="63"/>
    </row>
    <row r="253" spans="2:8" s="35" customFormat="1" x14ac:dyDescent="0.25">
      <c r="B253" s="62"/>
      <c r="C253" s="62"/>
      <c r="D253" s="43"/>
      <c r="E253" s="43"/>
      <c r="F253" s="43"/>
      <c r="G253" s="43"/>
      <c r="H253" s="63"/>
    </row>
    <row r="254" spans="2:8" s="35" customFormat="1" x14ac:dyDescent="0.25">
      <c r="B254" s="62"/>
      <c r="C254" s="62"/>
      <c r="D254" s="43"/>
      <c r="E254" s="43"/>
      <c r="F254" s="43"/>
      <c r="G254" s="43"/>
      <c r="H254" s="63"/>
    </row>
    <row r="255" spans="2:8" s="35" customFormat="1" x14ac:dyDescent="0.25">
      <c r="B255" s="62"/>
      <c r="C255" s="62"/>
      <c r="D255" s="43"/>
      <c r="E255" s="43"/>
      <c r="F255" s="43"/>
      <c r="G255" s="43"/>
      <c r="H255" s="63"/>
    </row>
    <row r="256" spans="2:8" s="35" customFormat="1" x14ac:dyDescent="0.25">
      <c r="B256" s="62"/>
      <c r="C256" s="62"/>
      <c r="D256" s="43"/>
      <c r="E256" s="43"/>
      <c r="F256" s="43"/>
      <c r="G256" s="43"/>
      <c r="H256" s="63"/>
    </row>
    <row r="257" spans="2:8" s="35" customFormat="1" x14ac:dyDescent="0.25">
      <c r="B257" s="62"/>
      <c r="C257" s="62"/>
      <c r="D257" s="43"/>
      <c r="E257" s="43"/>
      <c r="F257" s="43"/>
      <c r="G257" s="43"/>
      <c r="H257" s="63"/>
    </row>
    <row r="258" spans="2:8" s="35" customFormat="1" x14ac:dyDescent="0.25">
      <c r="B258" s="62"/>
      <c r="C258" s="62"/>
      <c r="D258" s="43"/>
      <c r="E258" s="43"/>
      <c r="F258" s="43"/>
      <c r="G258" s="43"/>
      <c r="H258" s="63"/>
    </row>
    <row r="259" spans="2:8" s="35" customFormat="1" x14ac:dyDescent="0.25">
      <c r="B259" s="62"/>
      <c r="C259" s="62"/>
      <c r="D259" s="43"/>
      <c r="E259" s="43"/>
      <c r="F259" s="43"/>
      <c r="G259" s="43"/>
      <c r="H259" s="63"/>
    </row>
    <row r="260" spans="2:8" s="35" customFormat="1" x14ac:dyDescent="0.25">
      <c r="B260" s="62"/>
      <c r="C260" s="62"/>
      <c r="D260" s="43"/>
      <c r="E260" s="43"/>
      <c r="F260" s="43"/>
      <c r="G260" s="43"/>
      <c r="H260" s="63"/>
    </row>
    <row r="261" spans="2:8" s="35" customFormat="1" x14ac:dyDescent="0.25">
      <c r="B261" s="62"/>
      <c r="C261" s="62"/>
      <c r="D261" s="43"/>
      <c r="E261" s="43"/>
      <c r="F261" s="43"/>
      <c r="G261" s="43"/>
      <c r="H261" s="63"/>
    </row>
    <row r="262" spans="2:8" s="35" customFormat="1" x14ac:dyDescent="0.25">
      <c r="B262" s="62"/>
      <c r="C262" s="62"/>
      <c r="D262" s="43"/>
      <c r="E262" s="43"/>
      <c r="F262" s="43"/>
      <c r="G262" s="43"/>
      <c r="H262" s="63"/>
    </row>
    <row r="263" spans="2:8" s="35" customFormat="1" x14ac:dyDescent="0.25">
      <c r="B263" s="62"/>
      <c r="C263" s="62"/>
      <c r="D263" s="43"/>
      <c r="E263" s="43"/>
      <c r="F263" s="43"/>
      <c r="G263" s="43"/>
      <c r="H263" s="63"/>
    </row>
    <row r="264" spans="2:8" s="35" customFormat="1" x14ac:dyDescent="0.25">
      <c r="B264" s="62"/>
      <c r="C264" s="62"/>
      <c r="D264" s="43"/>
      <c r="E264" s="43"/>
      <c r="F264" s="43"/>
      <c r="G264" s="43"/>
      <c r="H264" s="63"/>
    </row>
    <row r="265" spans="2:8" s="35" customFormat="1" x14ac:dyDescent="0.25">
      <c r="B265" s="62"/>
      <c r="C265" s="62"/>
      <c r="D265" s="43"/>
      <c r="E265" s="43"/>
      <c r="F265" s="43"/>
      <c r="G265" s="43"/>
      <c r="H265" s="63"/>
    </row>
    <row r="266" spans="2:8" s="35" customFormat="1" x14ac:dyDescent="0.25">
      <c r="B266" s="62"/>
      <c r="C266" s="62"/>
      <c r="D266" s="43"/>
      <c r="E266" s="43"/>
      <c r="F266" s="43"/>
      <c r="G266" s="43"/>
      <c r="H266" s="63"/>
    </row>
    <row r="267" spans="2:8" s="35" customFormat="1" x14ac:dyDescent="0.25">
      <c r="B267" s="62"/>
      <c r="C267" s="62"/>
      <c r="D267" s="43"/>
      <c r="E267" s="43"/>
      <c r="F267" s="43"/>
      <c r="G267" s="43"/>
      <c r="H267" s="63"/>
    </row>
    <row r="268" spans="2:8" s="35" customFormat="1" x14ac:dyDescent="0.25">
      <c r="B268" s="62"/>
      <c r="C268" s="62"/>
      <c r="D268" s="43"/>
      <c r="E268" s="43"/>
      <c r="F268" s="43"/>
      <c r="G268" s="43"/>
      <c r="H268" s="63"/>
    </row>
    <row r="269" spans="2:8" s="35" customFormat="1" x14ac:dyDescent="0.25">
      <c r="B269" s="62"/>
      <c r="C269" s="62"/>
      <c r="D269" s="43"/>
      <c r="E269" s="43"/>
      <c r="F269" s="43"/>
      <c r="G269" s="43"/>
      <c r="H269" s="63"/>
    </row>
    <row r="270" spans="2:8" s="35" customFormat="1" x14ac:dyDescent="0.25">
      <c r="B270" s="62"/>
      <c r="C270" s="62"/>
      <c r="D270" s="43"/>
      <c r="E270" s="43"/>
      <c r="F270" s="43"/>
      <c r="G270" s="43"/>
      <c r="H270" s="63"/>
    </row>
    <row r="271" spans="2:8" s="35" customFormat="1" x14ac:dyDescent="0.25">
      <c r="B271" s="62"/>
      <c r="C271" s="62"/>
      <c r="D271" s="43"/>
      <c r="E271" s="43"/>
      <c r="F271" s="43"/>
      <c r="G271" s="43"/>
      <c r="H271" s="63"/>
    </row>
    <row r="272" spans="2:8" s="35" customFormat="1" x14ac:dyDescent="0.25">
      <c r="B272" s="62"/>
      <c r="C272" s="62"/>
      <c r="D272" s="43"/>
      <c r="E272" s="43"/>
      <c r="F272" s="43"/>
      <c r="G272" s="43"/>
      <c r="H272" s="63"/>
    </row>
    <row r="273" spans="2:8" s="35" customFormat="1" x14ac:dyDescent="0.25">
      <c r="B273" s="62"/>
      <c r="C273" s="62"/>
      <c r="D273" s="43"/>
      <c r="E273" s="43"/>
      <c r="F273" s="43"/>
      <c r="G273" s="43"/>
      <c r="H273" s="63"/>
    </row>
    <row r="274" spans="2:8" s="35" customFormat="1" x14ac:dyDescent="0.25">
      <c r="B274" s="62"/>
      <c r="C274" s="62"/>
      <c r="D274" s="43"/>
      <c r="E274" s="43"/>
      <c r="F274" s="43"/>
      <c r="G274" s="43"/>
      <c r="H274" s="63"/>
    </row>
    <row r="275" spans="2:8" s="35" customFormat="1" x14ac:dyDescent="0.25">
      <c r="B275" s="62"/>
      <c r="C275" s="62"/>
      <c r="D275" s="43"/>
      <c r="E275" s="43"/>
      <c r="F275" s="43"/>
      <c r="G275" s="43"/>
      <c r="H275" s="63"/>
    </row>
    <row r="276" spans="2:8" s="35" customFormat="1" x14ac:dyDescent="0.25">
      <c r="B276" s="62"/>
      <c r="C276" s="62"/>
      <c r="D276" s="43"/>
      <c r="E276" s="43"/>
      <c r="F276" s="43"/>
      <c r="G276" s="43"/>
      <c r="H276" s="63"/>
    </row>
    <row r="277" spans="2:8" s="35" customFormat="1" x14ac:dyDescent="0.25">
      <c r="B277" s="62"/>
      <c r="C277" s="62"/>
      <c r="D277" s="43"/>
      <c r="E277" s="43"/>
      <c r="F277" s="43"/>
      <c r="G277" s="43"/>
      <c r="H277" s="63"/>
    </row>
    <row r="278" spans="2:8" s="35" customFormat="1" x14ac:dyDescent="0.25">
      <c r="B278" s="62"/>
      <c r="C278" s="62"/>
      <c r="D278" s="43"/>
      <c r="E278" s="43"/>
      <c r="F278" s="43"/>
      <c r="G278" s="43"/>
      <c r="H278" s="63"/>
    </row>
    <row r="279" spans="2:8" s="35" customFormat="1" x14ac:dyDescent="0.25">
      <c r="B279" s="62"/>
      <c r="C279" s="62"/>
      <c r="D279" s="43"/>
      <c r="E279" s="43"/>
      <c r="F279" s="43"/>
      <c r="G279" s="43"/>
      <c r="H279" s="63"/>
    </row>
    <row r="280" spans="2:8" s="35" customFormat="1" x14ac:dyDescent="0.25">
      <c r="B280" s="62"/>
      <c r="C280" s="62"/>
      <c r="D280" s="43"/>
      <c r="E280" s="43"/>
      <c r="F280" s="43"/>
      <c r="G280" s="43"/>
      <c r="H280" s="63"/>
    </row>
    <row r="281" spans="2:8" s="35" customFormat="1" x14ac:dyDescent="0.25">
      <c r="B281" s="62"/>
      <c r="C281" s="62"/>
      <c r="D281" s="43"/>
      <c r="E281" s="43"/>
      <c r="F281" s="43"/>
      <c r="G281" s="43"/>
      <c r="H281" s="63"/>
    </row>
    <row r="282" spans="2:8" s="35" customFormat="1" x14ac:dyDescent="0.25">
      <c r="B282" s="62"/>
      <c r="C282" s="62"/>
      <c r="D282" s="43"/>
      <c r="E282" s="43"/>
      <c r="F282" s="43"/>
      <c r="G282" s="43"/>
      <c r="H282" s="63"/>
    </row>
    <row r="283" spans="2:8" s="35" customFormat="1" x14ac:dyDescent="0.25">
      <c r="B283" s="62"/>
      <c r="C283" s="62"/>
      <c r="D283" s="43"/>
      <c r="E283" s="43"/>
      <c r="F283" s="43"/>
      <c r="G283" s="43"/>
      <c r="H283" s="63"/>
    </row>
    <row r="284" spans="2:8" s="35" customFormat="1" x14ac:dyDescent="0.25">
      <c r="B284" s="62"/>
      <c r="C284" s="62"/>
      <c r="D284" s="43"/>
      <c r="E284" s="43"/>
      <c r="F284" s="43"/>
      <c r="G284" s="43"/>
      <c r="H284" s="63"/>
    </row>
    <row r="285" spans="2:8" s="35" customFormat="1" x14ac:dyDescent="0.25">
      <c r="B285" s="62"/>
      <c r="C285" s="62"/>
      <c r="D285" s="43"/>
      <c r="E285" s="43"/>
      <c r="F285" s="43"/>
      <c r="G285" s="43"/>
      <c r="H285" s="63"/>
    </row>
    <row r="286" spans="2:8" s="35" customFormat="1" x14ac:dyDescent="0.25">
      <c r="B286" s="62"/>
      <c r="C286" s="62"/>
      <c r="D286" s="43"/>
      <c r="E286" s="43"/>
      <c r="F286" s="43"/>
      <c r="G286" s="43"/>
      <c r="H286" s="63"/>
    </row>
    <row r="287" spans="2:8" s="35" customFormat="1" x14ac:dyDescent="0.25">
      <c r="B287" s="62"/>
      <c r="C287" s="62"/>
      <c r="D287" s="43"/>
      <c r="E287" s="43"/>
      <c r="F287" s="43"/>
      <c r="G287" s="43"/>
      <c r="H287" s="63"/>
    </row>
    <row r="288" spans="2:8" s="35" customFormat="1" x14ac:dyDescent="0.25">
      <c r="B288" s="62"/>
      <c r="C288" s="62"/>
      <c r="D288" s="43"/>
      <c r="E288" s="43"/>
      <c r="F288" s="43"/>
      <c r="G288" s="43"/>
      <c r="H288" s="63"/>
    </row>
    <row r="289" spans="2:8" s="35" customFormat="1" x14ac:dyDescent="0.25">
      <c r="B289" s="62"/>
      <c r="C289" s="62"/>
      <c r="D289" s="43"/>
      <c r="E289" s="43"/>
      <c r="F289" s="43"/>
      <c r="G289" s="43"/>
      <c r="H289" s="63"/>
    </row>
    <row r="290" spans="2:8" s="35" customFormat="1" x14ac:dyDescent="0.25">
      <c r="B290" s="62"/>
      <c r="C290" s="62"/>
      <c r="D290" s="43"/>
      <c r="E290" s="43"/>
      <c r="F290" s="43"/>
      <c r="G290" s="43"/>
      <c r="H290" s="63"/>
    </row>
    <row r="291" spans="2:8" s="35" customFormat="1" x14ac:dyDescent="0.25">
      <c r="B291" s="62"/>
      <c r="C291" s="62"/>
      <c r="D291" s="43"/>
      <c r="E291" s="43"/>
      <c r="F291" s="43"/>
      <c r="G291" s="43"/>
      <c r="H291" s="63"/>
    </row>
    <row r="292" spans="2:8" s="35" customFormat="1" x14ac:dyDescent="0.25">
      <c r="B292" s="62"/>
      <c r="C292" s="62"/>
      <c r="D292" s="43"/>
      <c r="E292" s="43"/>
      <c r="F292" s="43"/>
      <c r="G292" s="43"/>
      <c r="H292" s="63"/>
    </row>
    <row r="293" spans="2:8" s="35" customFormat="1" x14ac:dyDescent="0.25">
      <c r="B293" s="62"/>
      <c r="C293" s="62"/>
      <c r="D293" s="43"/>
      <c r="E293" s="43"/>
      <c r="F293" s="43"/>
      <c r="G293" s="43"/>
      <c r="H293" s="63"/>
    </row>
    <row r="294" spans="2:8" s="35" customFormat="1" x14ac:dyDescent="0.25">
      <c r="B294" s="62"/>
      <c r="C294" s="62"/>
      <c r="D294" s="43"/>
      <c r="E294" s="43"/>
      <c r="F294" s="43"/>
      <c r="G294" s="43"/>
      <c r="H294" s="63"/>
    </row>
    <row r="295" spans="2:8" s="35" customFormat="1" x14ac:dyDescent="0.25">
      <c r="B295" s="62"/>
      <c r="C295" s="62"/>
      <c r="D295" s="43"/>
      <c r="E295" s="43"/>
      <c r="F295" s="43"/>
      <c r="G295" s="43"/>
      <c r="H295" s="63"/>
    </row>
    <row r="296" spans="2:8" s="35" customFormat="1" x14ac:dyDescent="0.25">
      <c r="B296" s="62"/>
      <c r="C296" s="62"/>
      <c r="D296" s="43"/>
      <c r="E296" s="43"/>
      <c r="F296" s="43"/>
      <c r="G296" s="43"/>
      <c r="H296" s="63"/>
    </row>
    <row r="297" spans="2:8" s="35" customFormat="1" x14ac:dyDescent="0.25">
      <c r="B297" s="62"/>
      <c r="C297" s="62"/>
      <c r="D297" s="43"/>
      <c r="E297" s="43"/>
      <c r="F297" s="43"/>
      <c r="G297" s="43"/>
      <c r="H297" s="63"/>
    </row>
    <row r="298" spans="2:8" s="35" customFormat="1" x14ac:dyDescent="0.25">
      <c r="B298" s="62"/>
      <c r="C298" s="62"/>
      <c r="D298" s="43"/>
      <c r="E298" s="43"/>
      <c r="F298" s="43"/>
      <c r="G298" s="43"/>
      <c r="H298" s="63"/>
    </row>
    <row r="299" spans="2:8" s="35" customFormat="1" x14ac:dyDescent="0.25">
      <c r="B299" s="62"/>
      <c r="C299" s="62"/>
      <c r="D299" s="43"/>
      <c r="E299" s="43"/>
      <c r="F299" s="43"/>
      <c r="G299" s="43"/>
      <c r="H299" s="63"/>
    </row>
    <row r="300" spans="2:8" s="35" customFormat="1" x14ac:dyDescent="0.25">
      <c r="B300" s="62"/>
      <c r="C300" s="62"/>
      <c r="D300" s="43"/>
      <c r="E300" s="43"/>
      <c r="F300" s="43"/>
      <c r="G300" s="43"/>
      <c r="H300" s="63"/>
    </row>
    <row r="301" spans="2:8" s="35" customFormat="1" x14ac:dyDescent="0.25">
      <c r="B301" s="62"/>
      <c r="C301" s="62"/>
      <c r="D301" s="43"/>
      <c r="E301" s="43"/>
      <c r="F301" s="43"/>
      <c r="G301" s="43"/>
      <c r="H301" s="63"/>
    </row>
    <row r="302" spans="2:8" s="35" customFormat="1" x14ac:dyDescent="0.25">
      <c r="B302" s="62"/>
      <c r="C302" s="62"/>
      <c r="D302" s="43"/>
      <c r="E302" s="43"/>
      <c r="F302" s="43"/>
      <c r="G302" s="43"/>
      <c r="H302" s="63"/>
    </row>
    <row r="303" spans="2:8" s="35" customFormat="1" x14ac:dyDescent="0.25">
      <c r="B303" s="62"/>
      <c r="C303" s="62"/>
      <c r="D303" s="43"/>
      <c r="E303" s="43"/>
      <c r="F303" s="43"/>
      <c r="G303" s="43"/>
      <c r="H303" s="63"/>
    </row>
    <row r="304" spans="2:8" s="35" customFormat="1" x14ac:dyDescent="0.25">
      <c r="B304" s="62"/>
      <c r="C304" s="62"/>
      <c r="D304" s="43"/>
      <c r="E304" s="43"/>
      <c r="F304" s="43"/>
      <c r="G304" s="43"/>
      <c r="H304" s="63"/>
    </row>
    <row r="305" spans="2:8" s="35" customFormat="1" x14ac:dyDescent="0.25">
      <c r="B305" s="62"/>
      <c r="C305" s="62"/>
      <c r="D305" s="43"/>
      <c r="E305" s="43"/>
      <c r="F305" s="43"/>
      <c r="G305" s="43"/>
      <c r="H305" s="63"/>
    </row>
    <row r="306" spans="2:8" s="35" customFormat="1" x14ac:dyDescent="0.25">
      <c r="B306" s="62"/>
      <c r="C306" s="62"/>
      <c r="D306" s="43"/>
      <c r="E306" s="43"/>
      <c r="F306" s="43"/>
      <c r="G306" s="43"/>
      <c r="H306" s="63"/>
    </row>
    <row r="307" spans="2:8" s="35" customFormat="1" x14ac:dyDescent="0.25">
      <c r="B307" s="62"/>
      <c r="C307" s="62"/>
      <c r="D307" s="43"/>
      <c r="E307" s="43"/>
      <c r="F307" s="43"/>
      <c r="G307" s="43"/>
      <c r="H307" s="63"/>
    </row>
    <row r="308" spans="2:8" s="35" customFormat="1" x14ac:dyDescent="0.25">
      <c r="B308" s="62"/>
      <c r="C308" s="62"/>
      <c r="D308" s="43"/>
      <c r="E308" s="43"/>
      <c r="F308" s="43"/>
      <c r="G308" s="43"/>
      <c r="H308" s="63"/>
    </row>
    <row r="309" spans="2:8" s="35" customFormat="1" x14ac:dyDescent="0.25">
      <c r="B309" s="62"/>
      <c r="C309" s="62"/>
      <c r="D309" s="43"/>
      <c r="E309" s="43"/>
      <c r="F309" s="43"/>
      <c r="G309" s="43"/>
      <c r="H309" s="63"/>
    </row>
    <row r="310" spans="2:8" s="35" customFormat="1" x14ac:dyDescent="0.25">
      <c r="B310" s="62"/>
      <c r="C310" s="62"/>
      <c r="D310" s="43"/>
      <c r="E310" s="43"/>
      <c r="F310" s="43"/>
      <c r="G310" s="43"/>
      <c r="H310" s="63"/>
    </row>
    <row r="311" spans="2:8" s="35" customFormat="1" x14ac:dyDescent="0.25">
      <c r="B311" s="62"/>
      <c r="C311" s="62"/>
      <c r="D311" s="43"/>
      <c r="E311" s="43"/>
      <c r="F311" s="43"/>
      <c r="G311" s="43"/>
      <c r="H311" s="63"/>
    </row>
    <row r="312" spans="2:8" s="35" customFormat="1" x14ac:dyDescent="0.25">
      <c r="B312" s="62"/>
      <c r="C312" s="62"/>
      <c r="D312" s="43"/>
      <c r="E312" s="43"/>
      <c r="F312" s="43"/>
      <c r="G312" s="43"/>
      <c r="H312" s="63"/>
    </row>
    <row r="313" spans="2:8" s="35" customFormat="1" x14ac:dyDescent="0.25">
      <c r="B313" s="62"/>
      <c r="C313" s="62"/>
      <c r="D313" s="43"/>
      <c r="E313" s="43"/>
      <c r="F313" s="43"/>
      <c r="G313" s="43"/>
      <c r="H313" s="63"/>
    </row>
    <row r="314" spans="2:8" s="35" customFormat="1" x14ac:dyDescent="0.25">
      <c r="B314" s="62"/>
      <c r="C314" s="62"/>
      <c r="D314" s="43"/>
      <c r="E314" s="43"/>
      <c r="F314" s="43"/>
      <c r="G314" s="43"/>
      <c r="H314" s="63"/>
    </row>
    <row r="315" spans="2:8" s="35" customFormat="1" x14ac:dyDescent="0.25">
      <c r="B315" s="62"/>
      <c r="C315" s="62"/>
      <c r="D315" s="43"/>
      <c r="E315" s="43"/>
      <c r="F315" s="43"/>
      <c r="G315" s="43"/>
      <c r="H315" s="63"/>
    </row>
    <row r="316" spans="2:8" s="35" customFormat="1" x14ac:dyDescent="0.25">
      <c r="B316" s="62"/>
      <c r="C316" s="62"/>
      <c r="D316" s="43"/>
      <c r="E316" s="43"/>
      <c r="F316" s="43"/>
      <c r="G316" s="43"/>
      <c r="H316" s="63"/>
    </row>
    <row r="317" spans="2:8" s="35" customFormat="1" x14ac:dyDescent="0.25">
      <c r="B317" s="62"/>
      <c r="C317" s="62"/>
      <c r="D317" s="43"/>
      <c r="E317" s="43"/>
      <c r="F317" s="43"/>
      <c r="G317" s="43"/>
      <c r="H317" s="63"/>
    </row>
    <row r="318" spans="2:8" s="35" customFormat="1" x14ac:dyDescent="0.25">
      <c r="B318" s="62"/>
      <c r="C318" s="62"/>
      <c r="D318" s="43"/>
      <c r="E318" s="43"/>
      <c r="F318" s="43"/>
      <c r="G318" s="43"/>
      <c r="H318" s="63"/>
    </row>
    <row r="319" spans="2:8" s="35" customFormat="1" x14ac:dyDescent="0.25">
      <c r="B319" s="62"/>
      <c r="C319" s="62"/>
      <c r="D319" s="43"/>
      <c r="E319" s="43"/>
      <c r="F319" s="43"/>
      <c r="G319" s="43"/>
      <c r="H319" s="63"/>
    </row>
    <row r="320" spans="2:8" s="35" customFormat="1" x14ac:dyDescent="0.25">
      <c r="B320" s="62"/>
      <c r="C320" s="62"/>
      <c r="D320" s="43"/>
      <c r="E320" s="43"/>
      <c r="F320" s="43"/>
      <c r="G320" s="43"/>
      <c r="H320" s="63"/>
    </row>
    <row r="321" spans="2:8" s="35" customFormat="1" x14ac:dyDescent="0.25">
      <c r="B321" s="62"/>
      <c r="C321" s="62"/>
      <c r="D321" s="43"/>
      <c r="E321" s="43"/>
      <c r="F321" s="43"/>
      <c r="G321" s="43"/>
      <c r="H321" s="63"/>
    </row>
    <row r="322" spans="2:8" s="35" customFormat="1" x14ac:dyDescent="0.25">
      <c r="B322" s="62"/>
      <c r="C322" s="62"/>
      <c r="D322" s="43"/>
      <c r="E322" s="43"/>
      <c r="F322" s="43"/>
      <c r="G322" s="43"/>
      <c r="H322" s="63"/>
    </row>
    <row r="323" spans="2:8" s="35" customFormat="1" x14ac:dyDescent="0.25">
      <c r="B323" s="62"/>
      <c r="C323" s="62"/>
      <c r="D323" s="43"/>
      <c r="E323" s="43"/>
      <c r="F323" s="43"/>
      <c r="G323" s="43"/>
      <c r="H323" s="63"/>
    </row>
    <row r="324" spans="2:8" s="35" customFormat="1" x14ac:dyDescent="0.25">
      <c r="B324" s="62"/>
      <c r="C324" s="62"/>
      <c r="D324" s="43"/>
      <c r="E324" s="43"/>
      <c r="F324" s="43"/>
      <c r="G324" s="43"/>
      <c r="H324" s="63"/>
    </row>
    <row r="325" spans="2:8" s="35" customFormat="1" x14ac:dyDescent="0.25">
      <c r="B325" s="62"/>
      <c r="C325" s="62"/>
      <c r="D325" s="43"/>
      <c r="E325" s="43"/>
      <c r="F325" s="43"/>
      <c r="G325" s="43"/>
      <c r="H325" s="63"/>
    </row>
    <row r="326" spans="2:8" s="35" customFormat="1" x14ac:dyDescent="0.25">
      <c r="B326" s="62"/>
      <c r="C326" s="62"/>
      <c r="D326" s="43"/>
      <c r="E326" s="43"/>
      <c r="F326" s="43"/>
      <c r="G326" s="43"/>
      <c r="H326" s="63"/>
    </row>
    <row r="327" spans="2:8" s="35" customFormat="1" x14ac:dyDescent="0.25">
      <c r="B327" s="62"/>
      <c r="C327" s="62"/>
      <c r="D327" s="43"/>
      <c r="E327" s="43"/>
      <c r="F327" s="43"/>
      <c r="G327" s="43"/>
      <c r="H327" s="63"/>
    </row>
    <row r="328" spans="2:8" s="35" customFormat="1" x14ac:dyDescent="0.25">
      <c r="B328" s="62"/>
      <c r="C328" s="62"/>
      <c r="D328" s="43"/>
      <c r="E328" s="43"/>
      <c r="F328" s="43"/>
      <c r="G328" s="43"/>
      <c r="H328" s="63"/>
    </row>
    <row r="329" spans="2:8" s="35" customFormat="1" x14ac:dyDescent="0.25">
      <c r="B329" s="62"/>
      <c r="C329" s="62"/>
      <c r="D329" s="43"/>
      <c r="E329" s="43"/>
      <c r="F329" s="43"/>
      <c r="G329" s="43"/>
      <c r="H329" s="63"/>
    </row>
    <row r="330" spans="2:8" s="35" customFormat="1" x14ac:dyDescent="0.25">
      <c r="B330" s="62"/>
      <c r="C330" s="62"/>
      <c r="D330" s="43"/>
      <c r="E330" s="43"/>
      <c r="F330" s="43"/>
      <c r="G330" s="43"/>
      <c r="H330" s="63"/>
    </row>
  </sheetData>
  <autoFilter ref="A1:A334"/>
  <mergeCells count="28">
    <mergeCell ref="G1:H1"/>
    <mergeCell ref="B2:H2"/>
    <mergeCell ref="A4:A16"/>
    <mergeCell ref="B4:B16"/>
    <mergeCell ref="A17:A22"/>
    <mergeCell ref="B17:B22"/>
    <mergeCell ref="A26:A27"/>
    <mergeCell ref="B26:B27"/>
    <mergeCell ref="A30:A33"/>
    <mergeCell ref="B30:B33"/>
    <mergeCell ref="A34:A37"/>
    <mergeCell ref="B34:B37"/>
    <mergeCell ref="A57:A61"/>
    <mergeCell ref="B57:B61"/>
    <mergeCell ref="A91:A93"/>
    <mergeCell ref="B91:B93"/>
    <mergeCell ref="A38:A42"/>
    <mergeCell ref="B38:B42"/>
    <mergeCell ref="A50:A51"/>
    <mergeCell ref="B50:B51"/>
    <mergeCell ref="A53:A54"/>
    <mergeCell ref="B53:B54"/>
    <mergeCell ref="A62:A63"/>
    <mergeCell ref="B62:B63"/>
    <mergeCell ref="A44:A45"/>
    <mergeCell ref="B44:B45"/>
    <mergeCell ref="A48:A49"/>
    <mergeCell ref="B48:B49"/>
  </mergeCells>
  <hyperlinks>
    <hyperlink ref="C3" location="'3.3'!R6C4" display="'3.3'!R6C4"/>
    <hyperlink ref="D3" location="'3.3'!R7C4" display="'3.3'!R7C4"/>
    <hyperlink ref="E3" location="'3.3'!R8C4" display="'3.3'!R8C4"/>
    <hyperlink ref="F3" location="'3.3'!R9C4" display="'3.3'!R9C4"/>
    <hyperlink ref="G3" location="'3.3'!R10C4" display="'3.3'!R10C4"/>
    <hyperlink ref="H3" location="'3.3'!R11C4" display="'3.3'!R11C4"/>
  </hyperlinks>
  <pageMargins left="0.70866141732283472" right="0.70866141732283472" top="0.74803149606299213" bottom="0.74803149606299213" header="0.31496062992125984" footer="0.31496062992125984"/>
  <pageSetup paperSize="9" scale="63" orientation="landscape" r:id="rId1"/>
  <rowBreaks count="1" manualBreakCount="1">
    <brk id="2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207"/>
  <sheetViews>
    <sheetView view="pageBreakPreview" zoomScale="80" zoomScaleNormal="100" zoomScaleSheetLayoutView="80" workbookViewId="0">
      <pane ySplit="2" topLeftCell="A3" activePane="bottomLeft" state="frozen"/>
      <selection activeCell="Q21" sqref="Q21"/>
      <selection pane="bottomLeft" activeCell="L9" sqref="L9"/>
    </sheetView>
  </sheetViews>
  <sheetFormatPr defaultRowHeight="14.25" x14ac:dyDescent="0.2"/>
  <cols>
    <col min="1" max="1" width="20.1640625" style="84" customWidth="1"/>
    <col min="2" max="2" width="38" style="87" customWidth="1"/>
    <col min="3" max="3" width="21.1640625" style="87" customWidth="1"/>
    <col min="4" max="4" width="38.83203125" style="88" customWidth="1"/>
    <col min="5" max="5" width="20.5" style="1104" customWidth="1"/>
    <col min="6" max="6" width="69.1640625" style="84" customWidth="1"/>
    <col min="7" max="7" width="9.33203125" style="84" customWidth="1"/>
    <col min="8" max="16384" width="9.33203125" style="84"/>
  </cols>
  <sheetData>
    <row r="1" spans="1:6" ht="71.25" customHeight="1" x14ac:dyDescent="0.2">
      <c r="D1" s="1211" t="s">
        <v>6274</v>
      </c>
      <c r="E1" s="1211"/>
      <c r="F1" s="1211"/>
    </row>
    <row r="2" spans="1:6" ht="25.5" customHeight="1" x14ac:dyDescent="0.2">
      <c r="A2" s="1212" t="s">
        <v>3512</v>
      </c>
      <c r="B2" s="1212"/>
      <c r="C2" s="1212"/>
      <c r="D2" s="1212"/>
      <c r="E2" s="1212"/>
      <c r="F2" s="1212"/>
    </row>
    <row r="3" spans="1:6" ht="8.25" customHeight="1" x14ac:dyDescent="0.2">
      <c r="B3" s="1096"/>
      <c r="C3" s="1096"/>
      <c r="D3" s="1096"/>
      <c r="E3" s="1096"/>
    </row>
    <row r="4" spans="1:6" ht="43.5" customHeight="1" x14ac:dyDescent="0.25">
      <c r="A4" s="1213" t="s">
        <v>3497</v>
      </c>
      <c r="B4" s="1213"/>
      <c r="C4" s="1213"/>
      <c r="D4" s="1213"/>
      <c r="E4" s="1097" t="s">
        <v>3513</v>
      </c>
      <c r="F4" s="388" t="s">
        <v>3499</v>
      </c>
    </row>
    <row r="5" spans="1:6" ht="66" customHeight="1" x14ac:dyDescent="0.2">
      <c r="A5" s="1160" t="s">
        <v>6289</v>
      </c>
      <c r="B5" s="1160"/>
      <c r="C5" s="1160"/>
      <c r="D5" s="1160"/>
      <c r="E5" s="127">
        <v>0.2</v>
      </c>
      <c r="F5" s="458" t="s">
        <v>3500</v>
      </c>
    </row>
    <row r="6" spans="1:6" ht="54.75" customHeight="1" x14ac:dyDescent="0.2">
      <c r="A6" s="1160" t="s">
        <v>6290</v>
      </c>
      <c r="B6" s="1160"/>
      <c r="C6" s="1160"/>
      <c r="D6" s="1160"/>
      <c r="E6" s="127">
        <v>0.6</v>
      </c>
      <c r="F6" s="458" t="s">
        <v>3500</v>
      </c>
    </row>
    <row r="7" spans="1:6" ht="171" customHeight="1" x14ac:dyDescent="0.2">
      <c r="A7" s="1160" t="s">
        <v>3582</v>
      </c>
      <c r="B7" s="1160"/>
      <c r="C7" s="1160"/>
      <c r="D7" s="1160"/>
      <c r="E7" s="127">
        <v>0.6</v>
      </c>
      <c r="F7" s="389" t="s">
        <v>3501</v>
      </c>
    </row>
    <row r="8" spans="1:6" ht="45" customHeight="1" x14ac:dyDescent="0.2">
      <c r="A8" s="1218" t="s">
        <v>3904</v>
      </c>
      <c r="B8" s="1219"/>
      <c r="C8" s="1219"/>
      <c r="D8" s="1220"/>
      <c r="E8" s="1101">
        <v>0.2</v>
      </c>
      <c r="F8" s="390" t="s">
        <v>2123</v>
      </c>
    </row>
    <row r="9" spans="1:6" ht="64.5" customHeight="1" x14ac:dyDescent="0.2">
      <c r="A9" s="1210" t="s">
        <v>3905</v>
      </c>
      <c r="B9" s="1210"/>
      <c r="C9" s="1210"/>
      <c r="D9" s="1210"/>
      <c r="E9" s="1102">
        <v>0.2</v>
      </c>
      <c r="F9" s="1094" t="s">
        <v>3906</v>
      </c>
    </row>
    <row r="10" spans="1:6" x14ac:dyDescent="0.2">
      <c r="A10" s="1210"/>
      <c r="B10" s="1210"/>
      <c r="C10" s="1210"/>
      <c r="D10" s="1210"/>
      <c r="E10" s="390"/>
      <c r="F10" s="389"/>
    </row>
    <row r="11" spans="1:6" x14ac:dyDescent="0.2">
      <c r="A11" s="1210" t="s">
        <v>3502</v>
      </c>
      <c r="B11" s="1210"/>
      <c r="C11" s="1210"/>
      <c r="D11" s="1210"/>
      <c r="E11" s="390"/>
      <c r="F11" s="389"/>
    </row>
    <row r="12" spans="1:6" x14ac:dyDescent="0.2">
      <c r="A12" s="1223" t="s">
        <v>3503</v>
      </c>
      <c r="B12" s="1224"/>
      <c r="C12" s="1223" t="s">
        <v>3504</v>
      </c>
      <c r="D12" s="1224"/>
      <c r="E12" s="390"/>
      <c r="F12" s="389"/>
    </row>
    <row r="13" spans="1:6" x14ac:dyDescent="0.2">
      <c r="A13" s="1225" t="s">
        <v>3563</v>
      </c>
      <c r="B13" s="1226"/>
      <c r="C13" s="1226"/>
      <c r="D13" s="1227"/>
      <c r="E13" s="461">
        <v>0.05</v>
      </c>
      <c r="F13" s="389"/>
    </row>
    <row r="14" spans="1:6" ht="61.5" customHeight="1" x14ac:dyDescent="0.2">
      <c r="A14" s="1103" t="s">
        <v>3583</v>
      </c>
      <c r="B14" s="1103" t="s">
        <v>3584</v>
      </c>
      <c r="C14" s="1103" t="s">
        <v>3585</v>
      </c>
      <c r="D14" s="1103" t="s">
        <v>3586</v>
      </c>
      <c r="E14" s="390">
        <v>0.05</v>
      </c>
      <c r="F14" s="1210" t="s">
        <v>6291</v>
      </c>
    </row>
    <row r="15" spans="1:6" ht="47.25" customHeight="1" x14ac:dyDescent="0.2">
      <c r="A15" s="1103" t="s">
        <v>3583</v>
      </c>
      <c r="B15" s="1103" t="s">
        <v>3584</v>
      </c>
      <c r="C15" s="1103" t="s">
        <v>3587</v>
      </c>
      <c r="D15" s="1103" t="s">
        <v>3588</v>
      </c>
      <c r="E15" s="390">
        <v>0.05</v>
      </c>
      <c r="F15" s="1210"/>
    </row>
    <row r="16" spans="1:6" ht="43.5" customHeight="1" x14ac:dyDescent="0.2">
      <c r="A16" s="1103" t="s">
        <v>3589</v>
      </c>
      <c r="B16" s="1103" t="s">
        <v>3590</v>
      </c>
      <c r="C16" s="1103" t="s">
        <v>3587</v>
      </c>
      <c r="D16" s="1103" t="s">
        <v>3588</v>
      </c>
      <c r="E16" s="390">
        <v>0.05</v>
      </c>
      <c r="F16" s="1210"/>
    </row>
    <row r="17" spans="1:6" ht="59.25" customHeight="1" x14ac:dyDescent="0.2">
      <c r="A17" s="1103" t="s">
        <v>3589</v>
      </c>
      <c r="B17" s="1103" t="s">
        <v>3590</v>
      </c>
      <c r="C17" s="1103" t="s">
        <v>3585</v>
      </c>
      <c r="D17" s="1103" t="s">
        <v>3586</v>
      </c>
      <c r="E17" s="390">
        <v>0.05</v>
      </c>
      <c r="F17" s="458"/>
    </row>
    <row r="18" spans="1:6" ht="57.75" customHeight="1" x14ac:dyDescent="0.2">
      <c r="A18" s="1103" t="s">
        <v>3591</v>
      </c>
      <c r="B18" s="1103" t="s">
        <v>3592</v>
      </c>
      <c r="C18" s="1103" t="s">
        <v>3593</v>
      </c>
      <c r="D18" s="1103" t="s">
        <v>3594</v>
      </c>
      <c r="E18" s="390">
        <v>0.05</v>
      </c>
      <c r="F18" s="458"/>
    </row>
    <row r="19" spans="1:6" ht="62.25" customHeight="1" x14ac:dyDescent="0.2">
      <c r="A19" s="1103" t="s">
        <v>3591</v>
      </c>
      <c r="B19" s="1103" t="s">
        <v>3592</v>
      </c>
      <c r="C19" s="1103" t="s">
        <v>3595</v>
      </c>
      <c r="D19" s="1103" t="s">
        <v>3596</v>
      </c>
      <c r="E19" s="390">
        <v>0.05</v>
      </c>
      <c r="F19" s="458"/>
    </row>
    <row r="20" spans="1:6" ht="64.5" customHeight="1" x14ac:dyDescent="0.2">
      <c r="A20" s="1103" t="s">
        <v>3597</v>
      </c>
      <c r="B20" s="1103" t="s">
        <v>3598</v>
      </c>
      <c r="C20" s="1103" t="s">
        <v>3599</v>
      </c>
      <c r="D20" s="1103" t="s">
        <v>3600</v>
      </c>
      <c r="E20" s="390">
        <v>0.05</v>
      </c>
      <c r="F20" s="458"/>
    </row>
    <row r="21" spans="1:6" ht="45" customHeight="1" x14ac:dyDescent="0.2">
      <c r="A21" s="1103" t="s">
        <v>3601</v>
      </c>
      <c r="B21" s="1103" t="s">
        <v>3602</v>
      </c>
      <c r="C21" s="1103" t="s">
        <v>3603</v>
      </c>
      <c r="D21" s="1103" t="s">
        <v>3604</v>
      </c>
      <c r="E21" s="390">
        <v>0.05</v>
      </c>
      <c r="F21" s="458"/>
    </row>
    <row r="22" spans="1:6" ht="55.5" customHeight="1" x14ac:dyDescent="0.2">
      <c r="A22" s="1103" t="s">
        <v>3605</v>
      </c>
      <c r="B22" s="1103" t="s">
        <v>3606</v>
      </c>
      <c r="C22" s="1103" t="s">
        <v>3603</v>
      </c>
      <c r="D22" s="1103" t="s">
        <v>3604</v>
      </c>
      <c r="E22" s="390">
        <v>0.05</v>
      </c>
      <c r="F22" s="458"/>
    </row>
    <row r="23" spans="1:6" ht="44.25" customHeight="1" x14ac:dyDescent="0.2">
      <c r="A23" s="1103" t="s">
        <v>3607</v>
      </c>
      <c r="B23" s="1103" t="s">
        <v>3608</v>
      </c>
      <c r="C23" s="1103" t="s">
        <v>3609</v>
      </c>
      <c r="D23" s="1103" t="s">
        <v>3610</v>
      </c>
      <c r="E23" s="390">
        <v>0.05</v>
      </c>
      <c r="F23" s="458"/>
    </row>
    <row r="24" spans="1:6" ht="45" customHeight="1" x14ac:dyDescent="0.2">
      <c r="A24" s="1103" t="s">
        <v>3611</v>
      </c>
      <c r="B24" s="1103" t="s">
        <v>3612</v>
      </c>
      <c r="C24" s="1103" t="s">
        <v>3613</v>
      </c>
      <c r="D24" s="1103" t="s">
        <v>3614</v>
      </c>
      <c r="E24" s="390">
        <v>0.05</v>
      </c>
      <c r="F24" s="458"/>
    </row>
    <row r="25" spans="1:6" ht="54.75" customHeight="1" x14ac:dyDescent="0.2">
      <c r="A25" s="1103" t="s">
        <v>3611</v>
      </c>
      <c r="B25" s="1103" t="s">
        <v>3612</v>
      </c>
      <c r="C25" s="1103" t="s">
        <v>3615</v>
      </c>
      <c r="D25" s="1103" t="s">
        <v>3616</v>
      </c>
      <c r="E25" s="390">
        <v>0.05</v>
      </c>
      <c r="F25" s="458"/>
    </row>
    <row r="26" spans="1:6" ht="46.5" customHeight="1" x14ac:dyDescent="0.2">
      <c r="A26" s="1103" t="s">
        <v>3617</v>
      </c>
      <c r="B26" s="1103" t="s">
        <v>3618</v>
      </c>
      <c r="C26" s="1103" t="s">
        <v>3613</v>
      </c>
      <c r="D26" s="1103" t="s">
        <v>3614</v>
      </c>
      <c r="E26" s="390">
        <v>0.05</v>
      </c>
      <c r="F26" s="458"/>
    </row>
    <row r="27" spans="1:6" ht="50.25" customHeight="1" x14ac:dyDescent="0.2">
      <c r="A27" s="1103" t="s">
        <v>3617</v>
      </c>
      <c r="B27" s="1103" t="s">
        <v>3618</v>
      </c>
      <c r="C27" s="1103" t="s">
        <v>3615</v>
      </c>
      <c r="D27" s="1103" t="s">
        <v>3616</v>
      </c>
      <c r="E27" s="390">
        <v>0.05</v>
      </c>
      <c r="F27" s="458"/>
    </row>
    <row r="28" spans="1:6" ht="60" customHeight="1" x14ac:dyDescent="0.2">
      <c r="A28" s="1103" t="s">
        <v>3619</v>
      </c>
      <c r="B28" s="1103" t="s">
        <v>3620</v>
      </c>
      <c r="C28" s="1103" t="s">
        <v>3621</v>
      </c>
      <c r="D28" s="1103" t="s">
        <v>3622</v>
      </c>
      <c r="E28" s="390">
        <v>0.05</v>
      </c>
      <c r="F28" s="458"/>
    </row>
    <row r="29" spans="1:6" ht="53.25" customHeight="1" x14ac:dyDescent="0.2">
      <c r="A29" s="1103" t="s">
        <v>3619</v>
      </c>
      <c r="B29" s="1103" t="s">
        <v>3620</v>
      </c>
      <c r="C29" s="1103" t="s">
        <v>3587</v>
      </c>
      <c r="D29" s="1103" t="s">
        <v>3588</v>
      </c>
      <c r="E29" s="390">
        <v>0.05</v>
      </c>
      <c r="F29" s="458"/>
    </row>
    <row r="30" spans="1:6" ht="65.25" customHeight="1" x14ac:dyDescent="0.2">
      <c r="A30" s="1103" t="s">
        <v>3623</v>
      </c>
      <c r="B30" s="1103" t="s">
        <v>3624</v>
      </c>
      <c r="C30" s="1103" t="s">
        <v>3621</v>
      </c>
      <c r="D30" s="1103" t="s">
        <v>3622</v>
      </c>
      <c r="E30" s="390">
        <v>0.05</v>
      </c>
      <c r="F30" s="458"/>
    </row>
    <row r="31" spans="1:6" ht="40.5" customHeight="1" x14ac:dyDescent="0.2">
      <c r="A31" s="1103" t="s">
        <v>3623</v>
      </c>
      <c r="B31" s="1103" t="s">
        <v>3624</v>
      </c>
      <c r="C31" s="1103" t="s">
        <v>3587</v>
      </c>
      <c r="D31" s="1103" t="s">
        <v>3588</v>
      </c>
      <c r="E31" s="390">
        <v>0.05</v>
      </c>
      <c r="F31" s="458"/>
    </row>
    <row r="32" spans="1:6" ht="50.25" customHeight="1" x14ac:dyDescent="0.2">
      <c r="A32" s="1103" t="s">
        <v>3625</v>
      </c>
      <c r="B32" s="1103" t="s">
        <v>3626</v>
      </c>
      <c r="C32" s="1103" t="s">
        <v>3621</v>
      </c>
      <c r="D32" s="1103" t="s">
        <v>3622</v>
      </c>
      <c r="E32" s="390">
        <v>0.05</v>
      </c>
      <c r="F32" s="458"/>
    </row>
    <row r="33" spans="1:6" ht="54" customHeight="1" x14ac:dyDescent="0.2">
      <c r="A33" s="1103" t="s">
        <v>3583</v>
      </c>
      <c r="B33" s="1103" t="s">
        <v>3584</v>
      </c>
      <c r="C33" s="1103" t="s">
        <v>3621</v>
      </c>
      <c r="D33" s="1103" t="s">
        <v>3622</v>
      </c>
      <c r="E33" s="390">
        <v>0.05</v>
      </c>
      <c r="F33" s="458"/>
    </row>
    <row r="34" spans="1:6" ht="51" customHeight="1" x14ac:dyDescent="0.2">
      <c r="A34" s="1103" t="s">
        <v>3589</v>
      </c>
      <c r="B34" s="1103" t="s">
        <v>3590</v>
      </c>
      <c r="C34" s="1103" t="s">
        <v>3621</v>
      </c>
      <c r="D34" s="1103" t="s">
        <v>3622</v>
      </c>
      <c r="E34" s="390">
        <v>0.05</v>
      </c>
      <c r="F34" s="458"/>
    </row>
    <row r="35" spans="1:6" ht="57.75" customHeight="1" x14ac:dyDescent="0.2">
      <c r="A35" s="1103" t="s">
        <v>3627</v>
      </c>
      <c r="B35" s="1103" t="s">
        <v>3628</v>
      </c>
      <c r="C35" s="1103" t="s">
        <v>3629</v>
      </c>
      <c r="D35" s="1103" t="s">
        <v>3630</v>
      </c>
      <c r="E35" s="390">
        <v>0.05</v>
      </c>
      <c r="F35" s="458"/>
    </row>
    <row r="36" spans="1:6" ht="40.5" customHeight="1" x14ac:dyDescent="0.2">
      <c r="A36" s="1103" t="s">
        <v>3625</v>
      </c>
      <c r="B36" s="1103" t="s">
        <v>3626</v>
      </c>
      <c r="C36" s="1103" t="s">
        <v>3613</v>
      </c>
      <c r="D36" s="1103" t="s">
        <v>3614</v>
      </c>
      <c r="E36" s="390">
        <v>0.05</v>
      </c>
      <c r="F36" s="458"/>
    </row>
    <row r="37" spans="1:6" ht="28.5" customHeight="1" x14ac:dyDescent="0.2">
      <c r="A37" s="1103" t="s">
        <v>3625</v>
      </c>
      <c r="B37" s="1103" t="s">
        <v>3626</v>
      </c>
      <c r="C37" s="1103" t="s">
        <v>3631</v>
      </c>
      <c r="D37" s="1103" t="s">
        <v>3632</v>
      </c>
      <c r="E37" s="390">
        <v>0.05</v>
      </c>
      <c r="F37" s="458"/>
    </row>
    <row r="38" spans="1:6" ht="16.5" customHeight="1" x14ac:dyDescent="0.2">
      <c r="A38" s="1210" t="s">
        <v>3564</v>
      </c>
      <c r="B38" s="1210"/>
      <c r="C38" s="1210"/>
      <c r="D38" s="1210"/>
      <c r="E38" s="390">
        <v>0.47</v>
      </c>
      <c r="F38" s="1094"/>
    </row>
    <row r="39" spans="1:6" ht="28.5" x14ac:dyDescent="0.2">
      <c r="A39" s="1103" t="s">
        <v>3633</v>
      </c>
      <c r="B39" s="1103" t="s">
        <v>3634</v>
      </c>
      <c r="C39" s="1103" t="s">
        <v>3635</v>
      </c>
      <c r="D39" s="1103" t="s">
        <v>3636</v>
      </c>
      <c r="E39" s="390">
        <v>0.47</v>
      </c>
      <c r="F39" s="458"/>
    </row>
    <row r="40" spans="1:6" ht="28.5" x14ac:dyDescent="0.2">
      <c r="A40" s="1103" t="s">
        <v>3637</v>
      </c>
      <c r="B40" s="1103" t="s">
        <v>3638</v>
      </c>
      <c r="C40" s="1103" t="s">
        <v>3635</v>
      </c>
      <c r="D40" s="1103" t="s">
        <v>3636</v>
      </c>
      <c r="E40" s="390">
        <v>0.47</v>
      </c>
      <c r="F40" s="458"/>
    </row>
    <row r="41" spans="1:6" ht="28.5" x14ac:dyDescent="0.2">
      <c r="A41" s="1103" t="s">
        <v>3639</v>
      </c>
      <c r="B41" s="1103" t="s">
        <v>3640</v>
      </c>
      <c r="C41" s="1103" t="s">
        <v>3635</v>
      </c>
      <c r="D41" s="1103" t="s">
        <v>3636</v>
      </c>
      <c r="E41" s="390">
        <v>0.47</v>
      </c>
      <c r="F41" s="458"/>
    </row>
    <row r="42" spans="1:6" ht="28.5" x14ac:dyDescent="0.2">
      <c r="A42" s="1103" t="s">
        <v>3641</v>
      </c>
      <c r="B42" s="1103" t="s">
        <v>3642</v>
      </c>
      <c r="C42" s="1103" t="s">
        <v>3643</v>
      </c>
      <c r="D42" s="1103" t="s">
        <v>3644</v>
      </c>
      <c r="E42" s="390">
        <v>0.47</v>
      </c>
      <c r="F42" s="458"/>
    </row>
    <row r="43" spans="1:6" ht="28.5" x14ac:dyDescent="0.2">
      <c r="A43" s="1103" t="s">
        <v>3645</v>
      </c>
      <c r="B43" s="1103" t="s">
        <v>3646</v>
      </c>
      <c r="C43" s="1103" t="s">
        <v>3647</v>
      </c>
      <c r="D43" s="1103" t="s">
        <v>3648</v>
      </c>
      <c r="E43" s="390">
        <v>0.47</v>
      </c>
      <c r="F43" s="458"/>
    </row>
    <row r="44" spans="1:6" ht="28.5" x14ac:dyDescent="0.2">
      <c r="A44" s="1103" t="s">
        <v>3649</v>
      </c>
      <c r="B44" s="1103" t="s">
        <v>3650</v>
      </c>
      <c r="C44" s="1103" t="s">
        <v>3651</v>
      </c>
      <c r="D44" s="1103" t="s">
        <v>3652</v>
      </c>
      <c r="E44" s="390">
        <v>0.47</v>
      </c>
      <c r="F44" s="458"/>
    </row>
    <row r="45" spans="1:6" ht="71.25" x14ac:dyDescent="0.2">
      <c r="A45" s="1103" t="s">
        <v>3649</v>
      </c>
      <c r="B45" s="1103" t="s">
        <v>3650</v>
      </c>
      <c r="C45" s="1103" t="s">
        <v>3653</v>
      </c>
      <c r="D45" s="1103" t="s">
        <v>3654</v>
      </c>
      <c r="E45" s="390">
        <v>0.47</v>
      </c>
      <c r="F45" s="458"/>
    </row>
    <row r="46" spans="1:6" ht="57" x14ac:dyDescent="0.2">
      <c r="A46" s="1103" t="s">
        <v>3649</v>
      </c>
      <c r="B46" s="1103" t="s">
        <v>3650</v>
      </c>
      <c r="C46" s="1103" t="s">
        <v>3655</v>
      </c>
      <c r="D46" s="1103" t="s">
        <v>3656</v>
      </c>
      <c r="E46" s="390">
        <v>0.47</v>
      </c>
      <c r="F46" s="458"/>
    </row>
    <row r="47" spans="1:6" ht="28.5" x14ac:dyDescent="0.2">
      <c r="A47" s="1103" t="s">
        <v>3657</v>
      </c>
      <c r="B47" s="1103" t="s">
        <v>3658</v>
      </c>
      <c r="C47" s="1103" t="s">
        <v>3659</v>
      </c>
      <c r="D47" s="1103" t="s">
        <v>3660</v>
      </c>
      <c r="E47" s="390">
        <v>0.47</v>
      </c>
      <c r="F47" s="458"/>
    </row>
    <row r="48" spans="1:6" ht="28.5" x14ac:dyDescent="0.2">
      <c r="A48" s="1103" t="s">
        <v>3657</v>
      </c>
      <c r="B48" s="1103" t="s">
        <v>3658</v>
      </c>
      <c r="C48" s="1103" t="s">
        <v>3661</v>
      </c>
      <c r="D48" s="1103" t="s">
        <v>3662</v>
      </c>
      <c r="E48" s="390">
        <v>0.47</v>
      </c>
      <c r="F48" s="458"/>
    </row>
    <row r="49" spans="1:6" ht="28.5" x14ac:dyDescent="0.2">
      <c r="A49" s="1103" t="s">
        <v>3657</v>
      </c>
      <c r="B49" s="1103" t="s">
        <v>3658</v>
      </c>
      <c r="C49" s="1103" t="s">
        <v>3663</v>
      </c>
      <c r="D49" s="1103" t="s">
        <v>3664</v>
      </c>
      <c r="E49" s="390">
        <v>0.47</v>
      </c>
      <c r="F49" s="458"/>
    </row>
    <row r="50" spans="1:6" ht="34.5" customHeight="1" x14ac:dyDescent="0.2">
      <c r="A50" s="1103" t="s">
        <v>3665</v>
      </c>
      <c r="B50" s="1103" t="s">
        <v>3666</v>
      </c>
      <c r="C50" s="1103" t="s">
        <v>3659</v>
      </c>
      <c r="D50" s="1103" t="s">
        <v>3660</v>
      </c>
      <c r="E50" s="390">
        <v>0.47</v>
      </c>
      <c r="F50" s="458"/>
    </row>
    <row r="51" spans="1:6" ht="28.5" x14ac:dyDescent="0.2">
      <c r="A51" s="1103" t="s">
        <v>3665</v>
      </c>
      <c r="B51" s="1103" t="s">
        <v>3666</v>
      </c>
      <c r="C51" s="1103" t="s">
        <v>3661</v>
      </c>
      <c r="D51" s="1103" t="s">
        <v>3662</v>
      </c>
      <c r="E51" s="390">
        <v>0.47</v>
      </c>
      <c r="F51" s="458"/>
    </row>
    <row r="52" spans="1:6" ht="28.5" x14ac:dyDescent="0.2">
      <c r="A52" s="1103" t="s">
        <v>3665</v>
      </c>
      <c r="B52" s="1103" t="s">
        <v>3666</v>
      </c>
      <c r="C52" s="1103" t="s">
        <v>3663</v>
      </c>
      <c r="D52" s="1103" t="s">
        <v>3664</v>
      </c>
      <c r="E52" s="390">
        <v>0.47</v>
      </c>
      <c r="F52" s="458"/>
    </row>
    <row r="53" spans="1:6" ht="28.5" x14ac:dyDescent="0.2">
      <c r="A53" s="1103" t="s">
        <v>3667</v>
      </c>
      <c r="B53" s="1103" t="s">
        <v>3668</v>
      </c>
      <c r="C53" s="1103" t="s">
        <v>3659</v>
      </c>
      <c r="D53" s="1103" t="s">
        <v>3660</v>
      </c>
      <c r="E53" s="390">
        <v>0.47</v>
      </c>
      <c r="F53" s="458"/>
    </row>
    <row r="54" spans="1:6" ht="28.5" x14ac:dyDescent="0.2">
      <c r="A54" s="1103" t="s">
        <v>3667</v>
      </c>
      <c r="B54" s="1103" t="s">
        <v>3668</v>
      </c>
      <c r="C54" s="1103" t="s">
        <v>3661</v>
      </c>
      <c r="D54" s="1103" t="s">
        <v>3662</v>
      </c>
      <c r="E54" s="390">
        <v>0.47</v>
      </c>
      <c r="F54" s="458"/>
    </row>
    <row r="55" spans="1:6" ht="28.5" x14ac:dyDescent="0.2">
      <c r="A55" s="1103" t="s">
        <v>3667</v>
      </c>
      <c r="B55" s="1103" t="s">
        <v>3668</v>
      </c>
      <c r="C55" s="1103" t="s">
        <v>3663</v>
      </c>
      <c r="D55" s="1103" t="s">
        <v>3664</v>
      </c>
      <c r="E55" s="390">
        <v>0.47</v>
      </c>
      <c r="F55" s="458"/>
    </row>
    <row r="56" spans="1:6" ht="57" x14ac:dyDescent="0.2">
      <c r="A56" s="1103" t="s">
        <v>3669</v>
      </c>
      <c r="B56" s="1103" t="s">
        <v>3670</v>
      </c>
      <c r="C56" s="1103" t="s">
        <v>3671</v>
      </c>
      <c r="D56" s="1103" t="s">
        <v>3672</v>
      </c>
      <c r="E56" s="390">
        <v>0.47</v>
      </c>
      <c r="F56" s="458"/>
    </row>
    <row r="57" spans="1:6" ht="28.5" x14ac:dyDescent="0.2">
      <c r="A57" s="1103" t="s">
        <v>3673</v>
      </c>
      <c r="B57" s="1103" t="s">
        <v>3674</v>
      </c>
      <c r="C57" s="1103" t="s">
        <v>3665</v>
      </c>
      <c r="D57" s="1103" t="s">
        <v>3666</v>
      </c>
      <c r="E57" s="390">
        <v>0.47</v>
      </c>
      <c r="F57" s="458"/>
    </row>
    <row r="58" spans="1:6" ht="28.5" x14ac:dyDescent="0.2">
      <c r="A58" s="1103" t="s">
        <v>3673</v>
      </c>
      <c r="B58" s="1103" t="s">
        <v>3674</v>
      </c>
      <c r="C58" s="1103" t="s">
        <v>3651</v>
      </c>
      <c r="D58" s="1103" t="s">
        <v>3652</v>
      </c>
      <c r="E58" s="390">
        <v>0.47</v>
      </c>
      <c r="F58" s="458"/>
    </row>
    <row r="59" spans="1:6" ht="71.25" x14ac:dyDescent="0.2">
      <c r="A59" s="1103" t="s">
        <v>3673</v>
      </c>
      <c r="B59" s="1103" t="s">
        <v>3674</v>
      </c>
      <c r="C59" s="1103" t="s">
        <v>3653</v>
      </c>
      <c r="D59" s="1103" t="s">
        <v>3654</v>
      </c>
      <c r="E59" s="390">
        <v>0.47</v>
      </c>
      <c r="F59" s="458"/>
    </row>
    <row r="60" spans="1:6" ht="57" x14ac:dyDescent="0.2">
      <c r="A60" s="1103" t="s">
        <v>3673</v>
      </c>
      <c r="B60" s="1103" t="s">
        <v>3674</v>
      </c>
      <c r="C60" s="1103" t="s">
        <v>3655</v>
      </c>
      <c r="D60" s="1103" t="s">
        <v>3656</v>
      </c>
      <c r="E60" s="390">
        <v>0.47</v>
      </c>
      <c r="F60" s="458"/>
    </row>
    <row r="61" spans="1:6" ht="28.5" x14ac:dyDescent="0.2">
      <c r="A61" s="1103" t="s">
        <v>3673</v>
      </c>
      <c r="B61" s="1103" t="s">
        <v>3674</v>
      </c>
      <c r="C61" s="1103" t="s">
        <v>3659</v>
      </c>
      <c r="D61" s="1103" t="s">
        <v>3660</v>
      </c>
      <c r="E61" s="390">
        <v>0.47</v>
      </c>
      <c r="F61" s="458"/>
    </row>
    <row r="62" spans="1:6" ht="57" x14ac:dyDescent="0.2">
      <c r="A62" s="1103" t="s">
        <v>3673</v>
      </c>
      <c r="B62" s="1103" t="s">
        <v>3674</v>
      </c>
      <c r="C62" s="1103" t="s">
        <v>3675</v>
      </c>
      <c r="D62" s="1103" t="s">
        <v>3676</v>
      </c>
      <c r="E62" s="390">
        <v>0.47</v>
      </c>
      <c r="F62" s="458"/>
    </row>
    <row r="63" spans="1:6" ht="28.5" x14ac:dyDescent="0.2">
      <c r="A63" s="1103" t="s">
        <v>3673</v>
      </c>
      <c r="B63" s="1103" t="s">
        <v>3674</v>
      </c>
      <c r="C63" s="1103" t="s">
        <v>3663</v>
      </c>
      <c r="D63" s="1103" t="s">
        <v>3664</v>
      </c>
      <c r="E63" s="390">
        <v>0.47</v>
      </c>
      <c r="F63" s="458"/>
    </row>
    <row r="64" spans="1:6" ht="28.5" x14ac:dyDescent="0.2">
      <c r="A64" s="1103" t="s">
        <v>3677</v>
      </c>
      <c r="B64" s="1103" t="s">
        <v>3678</v>
      </c>
      <c r="C64" s="1103" t="s">
        <v>3679</v>
      </c>
      <c r="D64" s="1103" t="s">
        <v>3680</v>
      </c>
      <c r="E64" s="390">
        <v>0.47</v>
      </c>
      <c r="F64" s="458"/>
    </row>
    <row r="65" spans="1:6" ht="28.5" x14ac:dyDescent="0.2">
      <c r="A65" s="1103" t="s">
        <v>3677</v>
      </c>
      <c r="B65" s="1103" t="s">
        <v>3678</v>
      </c>
      <c r="C65" s="1103" t="s">
        <v>3681</v>
      </c>
      <c r="D65" s="1103" t="s">
        <v>3682</v>
      </c>
      <c r="E65" s="390">
        <v>0.47</v>
      </c>
      <c r="F65" s="458"/>
    </row>
    <row r="66" spans="1:6" ht="28.5" x14ac:dyDescent="0.2">
      <c r="A66" s="1103" t="s">
        <v>3677</v>
      </c>
      <c r="B66" s="1103" t="s">
        <v>3678</v>
      </c>
      <c r="C66" s="1103" t="s">
        <v>3683</v>
      </c>
      <c r="D66" s="1103" t="s">
        <v>3684</v>
      </c>
      <c r="E66" s="390">
        <v>0.47</v>
      </c>
      <c r="F66" s="458"/>
    </row>
    <row r="67" spans="1:6" ht="28.5" x14ac:dyDescent="0.2">
      <c r="A67" s="1103" t="s">
        <v>3685</v>
      </c>
      <c r="B67" s="1103" t="s">
        <v>365</v>
      </c>
      <c r="C67" s="1103" t="s">
        <v>3686</v>
      </c>
      <c r="D67" s="1103" t="s">
        <v>3687</v>
      </c>
      <c r="E67" s="390">
        <v>0.47</v>
      </c>
      <c r="F67" s="458"/>
    </row>
    <row r="68" spans="1:6" ht="21" customHeight="1" x14ac:dyDescent="0.2">
      <c r="A68" s="1103" t="s">
        <v>3685</v>
      </c>
      <c r="B68" s="1103" t="s">
        <v>365</v>
      </c>
      <c r="C68" s="1103" t="s">
        <v>3688</v>
      </c>
      <c r="D68" s="1103" t="s">
        <v>3689</v>
      </c>
      <c r="E68" s="390">
        <v>0.47</v>
      </c>
      <c r="F68" s="458"/>
    </row>
    <row r="69" spans="1:6" ht="71.25" x14ac:dyDescent="0.2">
      <c r="A69" s="1103" t="s">
        <v>3690</v>
      </c>
      <c r="B69" s="1103" t="s">
        <v>3691</v>
      </c>
      <c r="C69" s="1103" t="s">
        <v>3692</v>
      </c>
      <c r="D69" s="1103" t="s">
        <v>3693</v>
      </c>
      <c r="E69" s="390">
        <v>0.47</v>
      </c>
      <c r="F69" s="458"/>
    </row>
    <row r="70" spans="1:6" ht="28.5" x14ac:dyDescent="0.2">
      <c r="A70" s="1103" t="s">
        <v>3694</v>
      </c>
      <c r="B70" s="1103" t="s">
        <v>3695</v>
      </c>
      <c r="C70" s="1103" t="s">
        <v>3665</v>
      </c>
      <c r="D70" s="1103" t="s">
        <v>3666</v>
      </c>
      <c r="E70" s="390">
        <v>0.47</v>
      </c>
      <c r="F70" s="458"/>
    </row>
    <row r="71" spans="1:6" ht="57" x14ac:dyDescent="0.2">
      <c r="A71" s="1103" t="s">
        <v>3591</v>
      </c>
      <c r="B71" s="1103" t="s">
        <v>3592</v>
      </c>
      <c r="C71" s="1103" t="s">
        <v>3696</v>
      </c>
      <c r="D71" s="1103" t="s">
        <v>3697</v>
      </c>
      <c r="E71" s="390">
        <v>0.47</v>
      </c>
      <c r="F71" s="458"/>
    </row>
    <row r="72" spans="1:6" ht="57" x14ac:dyDescent="0.2">
      <c r="A72" s="1103" t="s">
        <v>3698</v>
      </c>
      <c r="B72" s="1103" t="s">
        <v>3699</v>
      </c>
      <c r="C72" s="1103" t="s">
        <v>3700</v>
      </c>
      <c r="D72" s="1103" t="s">
        <v>3701</v>
      </c>
      <c r="E72" s="390">
        <v>0.47</v>
      </c>
      <c r="F72" s="458"/>
    </row>
    <row r="73" spans="1:6" ht="42.75" x14ac:dyDescent="0.2">
      <c r="A73" s="1103" t="s">
        <v>3702</v>
      </c>
      <c r="B73" s="1103" t="s">
        <v>3703</v>
      </c>
      <c r="C73" s="1103" t="s">
        <v>3704</v>
      </c>
      <c r="D73" s="1103" t="s">
        <v>3705</v>
      </c>
      <c r="E73" s="390">
        <v>0.47</v>
      </c>
      <c r="F73" s="458"/>
    </row>
    <row r="74" spans="1:6" ht="57" x14ac:dyDescent="0.2">
      <c r="A74" s="1103" t="s">
        <v>3706</v>
      </c>
      <c r="B74" s="1103" t="s">
        <v>3707</v>
      </c>
      <c r="C74" s="1103" t="s">
        <v>3708</v>
      </c>
      <c r="D74" s="1103" t="s">
        <v>3709</v>
      </c>
      <c r="E74" s="390">
        <v>0.47</v>
      </c>
      <c r="F74" s="458"/>
    </row>
    <row r="75" spans="1:6" ht="57" x14ac:dyDescent="0.2">
      <c r="A75" s="1103" t="s">
        <v>3710</v>
      </c>
      <c r="B75" s="1103" t="s">
        <v>3711</v>
      </c>
      <c r="C75" s="1103" t="s">
        <v>3708</v>
      </c>
      <c r="D75" s="1103" t="s">
        <v>3709</v>
      </c>
      <c r="E75" s="390">
        <v>0.47</v>
      </c>
      <c r="F75" s="458"/>
    </row>
    <row r="76" spans="1:6" ht="28.5" x14ac:dyDescent="0.2">
      <c r="A76" s="1103" t="s">
        <v>3696</v>
      </c>
      <c r="B76" s="1103" t="s">
        <v>3697</v>
      </c>
      <c r="C76" s="1103" t="s">
        <v>3595</v>
      </c>
      <c r="D76" s="1103" t="s">
        <v>3596</v>
      </c>
      <c r="E76" s="390">
        <v>0.47</v>
      </c>
      <c r="F76" s="458"/>
    </row>
    <row r="77" spans="1:6" ht="57" x14ac:dyDescent="0.2">
      <c r="A77" s="1103" t="s">
        <v>3597</v>
      </c>
      <c r="B77" s="1103" t="s">
        <v>3598</v>
      </c>
      <c r="C77" s="1103" t="s">
        <v>3712</v>
      </c>
      <c r="D77" s="1103" t="s">
        <v>3713</v>
      </c>
      <c r="E77" s="390">
        <v>0.47</v>
      </c>
      <c r="F77" s="458"/>
    </row>
    <row r="78" spans="1:6" ht="57" x14ac:dyDescent="0.2">
      <c r="A78" s="1103" t="s">
        <v>3597</v>
      </c>
      <c r="B78" s="1103" t="s">
        <v>3598</v>
      </c>
      <c r="C78" s="1103" t="s">
        <v>3714</v>
      </c>
      <c r="D78" s="1103" t="s">
        <v>3715</v>
      </c>
      <c r="E78" s="390">
        <v>0.47</v>
      </c>
      <c r="F78" s="458"/>
    </row>
    <row r="79" spans="1:6" ht="57" x14ac:dyDescent="0.2">
      <c r="A79" s="1103" t="s">
        <v>3716</v>
      </c>
      <c r="B79" s="1103" t="s">
        <v>3717</v>
      </c>
      <c r="C79" s="1103" t="s">
        <v>3655</v>
      </c>
      <c r="D79" s="1103" t="s">
        <v>3656</v>
      </c>
      <c r="E79" s="390">
        <v>0.47</v>
      </c>
      <c r="F79" s="458"/>
    </row>
    <row r="80" spans="1:6" ht="71.25" x14ac:dyDescent="0.2">
      <c r="A80" s="1103" t="s">
        <v>3716</v>
      </c>
      <c r="B80" s="1103" t="s">
        <v>3717</v>
      </c>
      <c r="C80" s="1103" t="s">
        <v>3653</v>
      </c>
      <c r="D80" s="1103" t="s">
        <v>3654</v>
      </c>
      <c r="E80" s="390">
        <v>0.47</v>
      </c>
      <c r="F80" s="458"/>
    </row>
    <row r="81" spans="1:6" ht="71.25" x14ac:dyDescent="0.2">
      <c r="A81" s="1103" t="s">
        <v>3675</v>
      </c>
      <c r="B81" s="1103" t="s">
        <v>3676</v>
      </c>
      <c r="C81" s="1103" t="s">
        <v>3655</v>
      </c>
      <c r="D81" s="1103" t="s">
        <v>3656</v>
      </c>
      <c r="E81" s="390">
        <v>0.47</v>
      </c>
      <c r="F81" s="458"/>
    </row>
    <row r="82" spans="1:6" ht="71.25" x14ac:dyDescent="0.2">
      <c r="A82" s="1103" t="s">
        <v>3675</v>
      </c>
      <c r="B82" s="1103" t="s">
        <v>3676</v>
      </c>
      <c r="C82" s="1103" t="s">
        <v>3653</v>
      </c>
      <c r="D82" s="1103" t="s">
        <v>3654</v>
      </c>
      <c r="E82" s="390">
        <v>0.47</v>
      </c>
      <c r="F82" s="458"/>
    </row>
    <row r="83" spans="1:6" ht="28.5" x14ac:dyDescent="0.2">
      <c r="A83" s="1103" t="s">
        <v>3659</v>
      </c>
      <c r="B83" s="1103" t="s">
        <v>3660</v>
      </c>
      <c r="C83" s="1103" t="s">
        <v>3651</v>
      </c>
      <c r="D83" s="1103" t="s">
        <v>3652</v>
      </c>
      <c r="E83" s="390">
        <v>0.47</v>
      </c>
      <c r="F83" s="458"/>
    </row>
    <row r="84" spans="1:6" ht="28.5" x14ac:dyDescent="0.2">
      <c r="A84" s="1103" t="s">
        <v>3663</v>
      </c>
      <c r="B84" s="1103" t="s">
        <v>3664</v>
      </c>
      <c r="C84" s="1103" t="s">
        <v>3651</v>
      </c>
      <c r="D84" s="1103" t="s">
        <v>3652</v>
      </c>
      <c r="E84" s="390">
        <v>0.47</v>
      </c>
      <c r="F84" s="458"/>
    </row>
    <row r="85" spans="1:6" ht="72" customHeight="1" x14ac:dyDescent="0.2">
      <c r="A85" s="1103" t="s">
        <v>3718</v>
      </c>
      <c r="B85" s="1103" t="s">
        <v>3719</v>
      </c>
      <c r="C85" s="1103" t="s">
        <v>3720</v>
      </c>
      <c r="D85" s="1103" t="s">
        <v>3721</v>
      </c>
      <c r="E85" s="390">
        <v>0.47</v>
      </c>
      <c r="F85" s="458"/>
    </row>
    <row r="86" spans="1:6" ht="71.25" x14ac:dyDescent="0.2">
      <c r="A86" s="1103" t="s">
        <v>3597</v>
      </c>
      <c r="B86" s="1103" t="s">
        <v>3598</v>
      </c>
      <c r="C86" s="1103" t="s">
        <v>3722</v>
      </c>
      <c r="D86" s="1103" t="s">
        <v>3723</v>
      </c>
      <c r="E86" s="390">
        <v>0.47</v>
      </c>
      <c r="F86" s="458"/>
    </row>
    <row r="87" spans="1:6" ht="57" x14ac:dyDescent="0.2">
      <c r="A87" s="1103" t="s">
        <v>3724</v>
      </c>
      <c r="B87" s="1103" t="s">
        <v>3725</v>
      </c>
      <c r="C87" s="1103" t="s">
        <v>3708</v>
      </c>
      <c r="D87" s="1103" t="s">
        <v>3709</v>
      </c>
      <c r="E87" s="390">
        <v>0.47</v>
      </c>
      <c r="F87" s="458"/>
    </row>
    <row r="88" spans="1:6" ht="71.25" x14ac:dyDescent="0.2">
      <c r="A88" s="1103" t="s">
        <v>3722</v>
      </c>
      <c r="B88" s="1103" t="s">
        <v>3723</v>
      </c>
      <c r="C88" s="1103" t="s">
        <v>3726</v>
      </c>
      <c r="D88" s="1103" t="s">
        <v>3727</v>
      </c>
      <c r="E88" s="390">
        <v>0.47</v>
      </c>
      <c r="F88" s="458"/>
    </row>
    <row r="89" spans="1:6" x14ac:dyDescent="0.2">
      <c r="A89" s="1103" t="s">
        <v>3728</v>
      </c>
      <c r="B89" s="1103" t="s">
        <v>3729</v>
      </c>
      <c r="C89" s="1103" t="s">
        <v>3730</v>
      </c>
      <c r="D89" s="1103" t="s">
        <v>3731</v>
      </c>
      <c r="E89" s="390">
        <v>0.47</v>
      </c>
      <c r="F89" s="458"/>
    </row>
    <row r="90" spans="1:6" x14ac:dyDescent="0.2">
      <c r="A90" s="1103" t="s">
        <v>3728</v>
      </c>
      <c r="B90" s="1103" t="s">
        <v>3729</v>
      </c>
      <c r="C90" s="1103" t="s">
        <v>3732</v>
      </c>
      <c r="D90" s="1103" t="s">
        <v>3733</v>
      </c>
      <c r="E90" s="390">
        <v>0.47</v>
      </c>
      <c r="F90" s="458"/>
    </row>
    <row r="91" spans="1:6" ht="28.5" x14ac:dyDescent="0.2">
      <c r="A91" s="1103" t="s">
        <v>3728</v>
      </c>
      <c r="B91" s="1103" t="s">
        <v>3729</v>
      </c>
      <c r="C91" s="1103" t="s">
        <v>3734</v>
      </c>
      <c r="D91" s="1103" t="s">
        <v>3735</v>
      </c>
      <c r="E91" s="390">
        <v>0.47</v>
      </c>
      <c r="F91" s="458"/>
    </row>
    <row r="92" spans="1:6" ht="57" x14ac:dyDescent="0.2">
      <c r="A92" s="1103" t="s">
        <v>3657</v>
      </c>
      <c r="B92" s="1103" t="s">
        <v>3658</v>
      </c>
      <c r="C92" s="1103" t="s">
        <v>3675</v>
      </c>
      <c r="D92" s="1103" t="s">
        <v>3676</v>
      </c>
      <c r="E92" s="390">
        <v>0.47</v>
      </c>
      <c r="F92" s="458"/>
    </row>
    <row r="93" spans="1:6" ht="60.75" customHeight="1" x14ac:dyDescent="0.2">
      <c r="A93" s="1103" t="s">
        <v>3657</v>
      </c>
      <c r="B93" s="1103" t="s">
        <v>3658</v>
      </c>
      <c r="C93" s="1103" t="s">
        <v>3736</v>
      </c>
      <c r="D93" s="1103" t="s">
        <v>3737</v>
      </c>
      <c r="E93" s="390">
        <v>0.47</v>
      </c>
      <c r="F93" s="458"/>
    </row>
    <row r="94" spans="1:6" ht="60.75" customHeight="1" x14ac:dyDescent="0.2">
      <c r="A94" s="1103" t="s">
        <v>3657</v>
      </c>
      <c r="B94" s="1103" t="s">
        <v>3658</v>
      </c>
      <c r="C94" s="1103" t="s">
        <v>3716</v>
      </c>
      <c r="D94" s="1103" t="s">
        <v>3717</v>
      </c>
      <c r="E94" s="390">
        <v>0.47</v>
      </c>
      <c r="F94" s="458"/>
    </row>
    <row r="95" spans="1:6" ht="72.75" customHeight="1" x14ac:dyDescent="0.2">
      <c r="A95" s="1103" t="s">
        <v>3665</v>
      </c>
      <c r="B95" s="1103" t="s">
        <v>3666</v>
      </c>
      <c r="C95" s="1103" t="s">
        <v>3675</v>
      </c>
      <c r="D95" s="1103" t="s">
        <v>3676</v>
      </c>
      <c r="E95" s="390">
        <v>0.47</v>
      </c>
      <c r="F95" s="458"/>
    </row>
    <row r="96" spans="1:6" ht="57" customHeight="1" x14ac:dyDescent="0.2">
      <c r="A96" s="1103" t="s">
        <v>3665</v>
      </c>
      <c r="B96" s="1103" t="s">
        <v>3666</v>
      </c>
      <c r="C96" s="1103" t="s">
        <v>3736</v>
      </c>
      <c r="D96" s="1103" t="s">
        <v>3737</v>
      </c>
      <c r="E96" s="390">
        <v>0.47</v>
      </c>
      <c r="F96" s="458"/>
    </row>
    <row r="97" spans="1:6" ht="60.75" customHeight="1" x14ac:dyDescent="0.2">
      <c r="A97" s="1103" t="s">
        <v>3665</v>
      </c>
      <c r="B97" s="1103" t="s">
        <v>3666</v>
      </c>
      <c r="C97" s="1103" t="s">
        <v>3716</v>
      </c>
      <c r="D97" s="1103" t="s">
        <v>3717</v>
      </c>
      <c r="E97" s="390">
        <v>0.47</v>
      </c>
      <c r="F97" s="458"/>
    </row>
    <row r="98" spans="1:6" ht="73.5" customHeight="1" x14ac:dyDescent="0.2">
      <c r="A98" s="1103" t="s">
        <v>3667</v>
      </c>
      <c r="B98" s="1103" t="s">
        <v>3668</v>
      </c>
      <c r="C98" s="1103" t="s">
        <v>3675</v>
      </c>
      <c r="D98" s="1103" t="s">
        <v>3676</v>
      </c>
      <c r="E98" s="390">
        <v>0.47</v>
      </c>
      <c r="F98" s="458"/>
    </row>
    <row r="99" spans="1:6" ht="57" customHeight="1" x14ac:dyDescent="0.2">
      <c r="A99" s="1103" t="s">
        <v>3667</v>
      </c>
      <c r="B99" s="1103" t="s">
        <v>3668</v>
      </c>
      <c r="C99" s="1103" t="s">
        <v>3736</v>
      </c>
      <c r="D99" s="1103" t="s">
        <v>3737</v>
      </c>
      <c r="E99" s="390">
        <v>0.47</v>
      </c>
      <c r="F99" s="458"/>
    </row>
    <row r="100" spans="1:6" ht="57" x14ac:dyDescent="0.2">
      <c r="A100" s="1103" t="s">
        <v>3667</v>
      </c>
      <c r="B100" s="1103" t="s">
        <v>3668</v>
      </c>
      <c r="C100" s="1103" t="s">
        <v>3716</v>
      </c>
      <c r="D100" s="1103" t="s">
        <v>3717</v>
      </c>
      <c r="E100" s="390">
        <v>0.47</v>
      </c>
      <c r="F100" s="458"/>
    </row>
    <row r="101" spans="1:6" ht="57" x14ac:dyDescent="0.2">
      <c r="A101" s="1103" t="s">
        <v>3661</v>
      </c>
      <c r="B101" s="1103" t="s">
        <v>3662</v>
      </c>
      <c r="C101" s="1103" t="s">
        <v>3655</v>
      </c>
      <c r="D101" s="1103" t="s">
        <v>3656</v>
      </c>
      <c r="E101" s="390">
        <v>0.47</v>
      </c>
      <c r="F101" s="458"/>
    </row>
    <row r="102" spans="1:6" ht="57" x14ac:dyDescent="0.2">
      <c r="A102" s="1103" t="s">
        <v>3659</v>
      </c>
      <c r="B102" s="1103" t="s">
        <v>3660</v>
      </c>
      <c r="C102" s="1103" t="s">
        <v>3655</v>
      </c>
      <c r="D102" s="1103" t="s">
        <v>3656</v>
      </c>
      <c r="E102" s="390">
        <v>0.47</v>
      </c>
      <c r="F102" s="458"/>
    </row>
    <row r="103" spans="1:6" ht="57" x14ac:dyDescent="0.2">
      <c r="A103" s="1103" t="s">
        <v>3663</v>
      </c>
      <c r="B103" s="1103" t="s">
        <v>3664</v>
      </c>
      <c r="C103" s="1103" t="s">
        <v>3655</v>
      </c>
      <c r="D103" s="1103" t="s">
        <v>3656</v>
      </c>
      <c r="E103" s="390">
        <v>0.47</v>
      </c>
      <c r="F103" s="458"/>
    </row>
    <row r="104" spans="1:6" ht="28.5" x14ac:dyDescent="0.2">
      <c r="A104" s="1103" t="s">
        <v>3659</v>
      </c>
      <c r="B104" s="1103" t="s">
        <v>3660</v>
      </c>
      <c r="C104" s="1103" t="s">
        <v>3694</v>
      </c>
      <c r="D104" s="1103" t="s">
        <v>3695</v>
      </c>
      <c r="E104" s="390">
        <v>0.47</v>
      </c>
      <c r="F104" s="458"/>
    </row>
    <row r="105" spans="1:6" ht="57" x14ac:dyDescent="0.2">
      <c r="A105" s="1103" t="s">
        <v>3659</v>
      </c>
      <c r="B105" s="1103" t="s">
        <v>3660</v>
      </c>
      <c r="C105" s="1103" t="s">
        <v>3669</v>
      </c>
      <c r="D105" s="1103" t="s">
        <v>3670</v>
      </c>
      <c r="E105" s="390">
        <v>0.47</v>
      </c>
      <c r="F105" s="458"/>
    </row>
    <row r="106" spans="1:6" ht="71.25" x14ac:dyDescent="0.2">
      <c r="A106" s="1103" t="s">
        <v>3738</v>
      </c>
      <c r="B106" s="1103" t="s">
        <v>3739</v>
      </c>
      <c r="C106" s="1103" t="s">
        <v>3740</v>
      </c>
      <c r="D106" s="1103" t="s">
        <v>3741</v>
      </c>
      <c r="E106" s="390">
        <v>0.47</v>
      </c>
      <c r="F106" s="458"/>
    </row>
    <row r="107" spans="1:6" ht="71.25" x14ac:dyDescent="0.2">
      <c r="A107" s="1103" t="s">
        <v>3738</v>
      </c>
      <c r="B107" s="1103" t="s">
        <v>3739</v>
      </c>
      <c r="C107" s="1103" t="s">
        <v>3694</v>
      </c>
      <c r="D107" s="1103" t="s">
        <v>3695</v>
      </c>
      <c r="E107" s="390">
        <v>0.47</v>
      </c>
      <c r="F107" s="458"/>
    </row>
    <row r="108" spans="1:6" ht="42.75" x14ac:dyDescent="0.2">
      <c r="A108" s="1103" t="s">
        <v>3742</v>
      </c>
      <c r="B108" s="1103" t="s">
        <v>3743</v>
      </c>
      <c r="C108" s="1103" t="s">
        <v>3744</v>
      </c>
      <c r="D108" s="1103" t="s">
        <v>3745</v>
      </c>
      <c r="E108" s="390">
        <v>0.47</v>
      </c>
      <c r="F108" s="458"/>
    </row>
    <row r="109" spans="1:6" ht="42.75" x14ac:dyDescent="0.2">
      <c r="A109" s="1103" t="s">
        <v>3685</v>
      </c>
      <c r="B109" s="1103" t="s">
        <v>365</v>
      </c>
      <c r="C109" s="1103" t="s">
        <v>3746</v>
      </c>
      <c r="D109" s="1103" t="s">
        <v>3747</v>
      </c>
      <c r="E109" s="390">
        <v>0.47</v>
      </c>
      <c r="F109" s="458"/>
    </row>
    <row r="110" spans="1:6" x14ac:dyDescent="0.2">
      <c r="A110" s="1103" t="s">
        <v>3685</v>
      </c>
      <c r="B110" s="1103" t="s">
        <v>365</v>
      </c>
      <c r="C110" s="1103" t="s">
        <v>3748</v>
      </c>
      <c r="D110" s="1103" t="s">
        <v>3749</v>
      </c>
      <c r="E110" s="390">
        <v>0.47</v>
      </c>
      <c r="F110" s="458"/>
    </row>
    <row r="111" spans="1:6" ht="28.5" x14ac:dyDescent="0.2">
      <c r="A111" s="1103" t="s">
        <v>3685</v>
      </c>
      <c r="B111" s="1103" t="s">
        <v>365</v>
      </c>
      <c r="C111" s="1103" t="s">
        <v>3683</v>
      </c>
      <c r="D111" s="1103" t="s">
        <v>3684</v>
      </c>
      <c r="E111" s="390">
        <v>0.47</v>
      </c>
      <c r="F111" s="458"/>
    </row>
    <row r="112" spans="1:6" ht="28.5" x14ac:dyDescent="0.2">
      <c r="A112" s="1103" t="s">
        <v>3685</v>
      </c>
      <c r="B112" s="1103" t="s">
        <v>365</v>
      </c>
      <c r="C112" s="1103" t="s">
        <v>3750</v>
      </c>
      <c r="D112" s="1103" t="s">
        <v>3751</v>
      </c>
      <c r="E112" s="390">
        <v>0.47</v>
      </c>
      <c r="F112" s="458"/>
    </row>
    <row r="113" spans="1:6" ht="28.5" x14ac:dyDescent="0.2">
      <c r="A113" s="1103" t="s">
        <v>3692</v>
      </c>
      <c r="B113" s="1103" t="s">
        <v>3693</v>
      </c>
      <c r="C113" s="1103" t="s">
        <v>3752</v>
      </c>
      <c r="D113" s="1103" t="s">
        <v>3753</v>
      </c>
      <c r="E113" s="390">
        <v>0.47</v>
      </c>
      <c r="F113" s="458"/>
    </row>
    <row r="114" spans="1:6" ht="71.25" x14ac:dyDescent="0.2">
      <c r="A114" s="1103" t="s">
        <v>3665</v>
      </c>
      <c r="B114" s="1103" t="s">
        <v>3666</v>
      </c>
      <c r="C114" s="1103" t="s">
        <v>3690</v>
      </c>
      <c r="D114" s="1103" t="s">
        <v>3691</v>
      </c>
      <c r="E114" s="390">
        <v>0.47</v>
      </c>
      <c r="F114" s="458"/>
    </row>
    <row r="115" spans="1:6" ht="57" x14ac:dyDescent="0.2">
      <c r="A115" s="1103" t="s">
        <v>3754</v>
      </c>
      <c r="B115" s="1103" t="s">
        <v>3755</v>
      </c>
      <c r="C115" s="1103" t="s">
        <v>3756</v>
      </c>
      <c r="D115" s="1103" t="s">
        <v>3757</v>
      </c>
      <c r="E115" s="390">
        <v>0.47</v>
      </c>
      <c r="F115" s="458"/>
    </row>
    <row r="116" spans="1:6" ht="28.5" x14ac:dyDescent="0.2">
      <c r="A116" s="1103" t="s">
        <v>3758</v>
      </c>
      <c r="B116" s="1103" t="s">
        <v>3759</v>
      </c>
      <c r="C116" s="1103" t="s">
        <v>3683</v>
      </c>
      <c r="D116" s="1103" t="s">
        <v>3684</v>
      </c>
      <c r="E116" s="390">
        <v>0.47</v>
      </c>
      <c r="F116" s="458"/>
    </row>
    <row r="117" spans="1:6" ht="28.5" x14ac:dyDescent="0.2">
      <c r="A117" s="1103" t="s">
        <v>3760</v>
      </c>
      <c r="B117" s="1103" t="s">
        <v>3761</v>
      </c>
      <c r="C117" s="1103" t="s">
        <v>3762</v>
      </c>
      <c r="D117" s="1103" t="s">
        <v>3763</v>
      </c>
      <c r="E117" s="390">
        <v>0.47</v>
      </c>
      <c r="F117" s="458"/>
    </row>
    <row r="118" spans="1:6" ht="57" x14ac:dyDescent="0.2">
      <c r="A118" s="1103" t="s">
        <v>3597</v>
      </c>
      <c r="B118" s="1103" t="s">
        <v>3598</v>
      </c>
      <c r="C118" s="1103" t="s">
        <v>3764</v>
      </c>
      <c r="D118" s="1103" t="s">
        <v>3765</v>
      </c>
      <c r="E118" s="390">
        <v>0.47</v>
      </c>
      <c r="F118" s="458"/>
    </row>
    <row r="119" spans="1:6" ht="57" x14ac:dyDescent="0.2">
      <c r="A119" s="1103" t="s">
        <v>3597</v>
      </c>
      <c r="B119" s="1103" t="s">
        <v>3598</v>
      </c>
      <c r="C119" s="1103" t="s">
        <v>3766</v>
      </c>
      <c r="D119" s="1103" t="s">
        <v>3767</v>
      </c>
      <c r="E119" s="390">
        <v>0.47</v>
      </c>
      <c r="F119" s="458"/>
    </row>
    <row r="120" spans="1:6" ht="57" x14ac:dyDescent="0.2">
      <c r="A120" s="1103" t="s">
        <v>3768</v>
      </c>
      <c r="B120" s="1103" t="s">
        <v>3769</v>
      </c>
      <c r="C120" s="1103" t="s">
        <v>3708</v>
      </c>
      <c r="D120" s="1103" t="s">
        <v>3709</v>
      </c>
      <c r="E120" s="390">
        <v>0.47</v>
      </c>
      <c r="F120" s="458"/>
    </row>
    <row r="121" spans="1:6" ht="71.25" x14ac:dyDescent="0.2">
      <c r="A121" s="1103" t="s">
        <v>3722</v>
      </c>
      <c r="B121" s="1103" t="s">
        <v>3723</v>
      </c>
      <c r="C121" s="1103" t="s">
        <v>3601</v>
      </c>
      <c r="D121" s="1103" t="s">
        <v>3602</v>
      </c>
      <c r="E121" s="390">
        <v>0.47</v>
      </c>
      <c r="F121" s="458"/>
    </row>
    <row r="122" spans="1:6" ht="28.5" x14ac:dyDescent="0.2">
      <c r="A122" s="1103" t="s">
        <v>3726</v>
      </c>
      <c r="B122" s="1103" t="s">
        <v>3727</v>
      </c>
      <c r="C122" s="1103" t="s">
        <v>3770</v>
      </c>
      <c r="D122" s="1103" t="s">
        <v>3771</v>
      </c>
      <c r="E122" s="390">
        <v>0.47</v>
      </c>
      <c r="F122" s="458"/>
    </row>
    <row r="123" spans="1:6" ht="16.5" customHeight="1" x14ac:dyDescent="0.2">
      <c r="A123" s="1210" t="s">
        <v>3565</v>
      </c>
      <c r="B123" s="1210"/>
      <c r="C123" s="1210"/>
      <c r="D123" s="1210"/>
      <c r="E123" s="390">
        <v>1.1599999999999999</v>
      </c>
      <c r="F123" s="1094"/>
    </row>
    <row r="124" spans="1:6" ht="60.75" customHeight="1" x14ac:dyDescent="0.2">
      <c r="A124" s="1103" t="s">
        <v>3673</v>
      </c>
      <c r="B124" s="1103" t="s">
        <v>3674</v>
      </c>
      <c r="C124" s="1103" t="s">
        <v>3736</v>
      </c>
      <c r="D124" s="1092" t="s">
        <v>3737</v>
      </c>
      <c r="E124" s="390">
        <v>1.1599999999999999</v>
      </c>
      <c r="F124" s="458"/>
    </row>
    <row r="125" spans="1:6" ht="28.5" x14ac:dyDescent="0.2">
      <c r="A125" s="1103" t="s">
        <v>3772</v>
      </c>
      <c r="B125" s="1103" t="s">
        <v>3773</v>
      </c>
      <c r="C125" s="1103" t="s">
        <v>3774</v>
      </c>
      <c r="D125" s="1103" t="s">
        <v>3775</v>
      </c>
      <c r="E125" s="390">
        <v>1.1599999999999999</v>
      </c>
      <c r="F125" s="458"/>
    </row>
    <row r="126" spans="1:6" ht="57" x14ac:dyDescent="0.2">
      <c r="A126" s="1103" t="s">
        <v>3736</v>
      </c>
      <c r="B126" s="1103" t="s">
        <v>3737</v>
      </c>
      <c r="C126" s="1103" t="s">
        <v>3655</v>
      </c>
      <c r="D126" s="1103" t="s">
        <v>3656</v>
      </c>
      <c r="E126" s="390">
        <v>1.1599999999999999</v>
      </c>
      <c r="F126" s="458"/>
    </row>
    <row r="127" spans="1:6" ht="71.25" x14ac:dyDescent="0.2">
      <c r="A127" s="1103" t="s">
        <v>3736</v>
      </c>
      <c r="B127" s="1103" t="s">
        <v>3737</v>
      </c>
      <c r="C127" s="1103" t="s">
        <v>3653</v>
      </c>
      <c r="D127" s="1103" t="s">
        <v>3654</v>
      </c>
      <c r="E127" s="390">
        <v>1.1599999999999999</v>
      </c>
      <c r="F127" s="458"/>
    </row>
    <row r="128" spans="1:6" ht="42.75" x14ac:dyDescent="0.2">
      <c r="A128" s="1103" t="s">
        <v>3601</v>
      </c>
      <c r="B128" s="1103" t="s">
        <v>3602</v>
      </c>
      <c r="C128" s="1103" t="s">
        <v>3776</v>
      </c>
      <c r="D128" s="1103" t="s">
        <v>3777</v>
      </c>
      <c r="E128" s="390">
        <v>1.1599999999999999</v>
      </c>
      <c r="F128" s="458"/>
    </row>
    <row r="129" spans="1:6" ht="42.75" x14ac:dyDescent="0.2">
      <c r="A129" s="1103" t="s">
        <v>3778</v>
      </c>
      <c r="B129" s="1103" t="s">
        <v>3779</v>
      </c>
      <c r="C129" s="1103" t="s">
        <v>3601</v>
      </c>
      <c r="D129" s="1103" t="s">
        <v>3602</v>
      </c>
      <c r="E129" s="390">
        <v>1.1599999999999999</v>
      </c>
      <c r="F129" s="458"/>
    </row>
    <row r="130" spans="1:6" ht="42.75" x14ac:dyDescent="0.2">
      <c r="A130" s="1103" t="s">
        <v>3780</v>
      </c>
      <c r="B130" s="1103" t="s">
        <v>3781</v>
      </c>
      <c r="C130" s="1103" t="s">
        <v>3601</v>
      </c>
      <c r="D130" s="1103" t="s">
        <v>3602</v>
      </c>
      <c r="E130" s="390">
        <v>1.1599999999999999</v>
      </c>
      <c r="F130" s="458"/>
    </row>
    <row r="131" spans="1:6" ht="16.5" customHeight="1" x14ac:dyDescent="0.2">
      <c r="A131" s="1210" t="s">
        <v>3566</v>
      </c>
      <c r="B131" s="1210"/>
      <c r="C131" s="1210"/>
      <c r="D131" s="1210"/>
      <c r="E131" s="390">
        <v>2.0699999999999998</v>
      </c>
      <c r="F131" s="1094"/>
    </row>
    <row r="132" spans="1:6" ht="57" x14ac:dyDescent="0.2">
      <c r="A132" s="1103" t="s">
        <v>3669</v>
      </c>
      <c r="B132" s="1103" t="s">
        <v>3670</v>
      </c>
      <c r="C132" s="1103" t="s">
        <v>3782</v>
      </c>
      <c r="D132" s="1103" t="s">
        <v>3783</v>
      </c>
      <c r="E132" s="390">
        <v>2.0699999999999998</v>
      </c>
      <c r="F132" s="458"/>
    </row>
    <row r="133" spans="1:6" ht="28.5" x14ac:dyDescent="0.2">
      <c r="A133" s="1103" t="s">
        <v>3784</v>
      </c>
      <c r="B133" s="1103" t="s">
        <v>3785</v>
      </c>
      <c r="C133" s="1103" t="s">
        <v>3702</v>
      </c>
      <c r="D133" s="1103" t="s">
        <v>3703</v>
      </c>
      <c r="E133" s="390">
        <v>2.0699999999999998</v>
      </c>
      <c r="F133" s="458"/>
    </row>
    <row r="134" spans="1:6" ht="28.5" x14ac:dyDescent="0.2">
      <c r="A134" s="1103" t="s">
        <v>3780</v>
      </c>
      <c r="B134" s="1103" t="s">
        <v>3781</v>
      </c>
      <c r="C134" s="1103" t="s">
        <v>3726</v>
      </c>
      <c r="D134" s="1103" t="s">
        <v>3727</v>
      </c>
      <c r="E134" s="390">
        <v>2.0699999999999998</v>
      </c>
      <c r="F134" s="458"/>
    </row>
    <row r="135" spans="1:6" ht="28.5" x14ac:dyDescent="0.2">
      <c r="A135" s="1103" t="s">
        <v>3780</v>
      </c>
      <c r="B135" s="1103" t="s">
        <v>3781</v>
      </c>
      <c r="C135" s="1103" t="s">
        <v>3786</v>
      </c>
      <c r="D135" s="1103" t="s">
        <v>3787</v>
      </c>
      <c r="E135" s="390">
        <v>2.0699999999999998</v>
      </c>
      <c r="F135" s="458"/>
    </row>
    <row r="136" spans="1:6" ht="28.5" x14ac:dyDescent="0.2">
      <c r="A136" s="1103" t="s">
        <v>3788</v>
      </c>
      <c r="B136" s="1103" t="s">
        <v>3789</v>
      </c>
      <c r="C136" s="1103" t="s">
        <v>3732</v>
      </c>
      <c r="D136" s="1103" t="s">
        <v>3733</v>
      </c>
      <c r="E136" s="390">
        <v>2.0699999999999998</v>
      </c>
      <c r="F136" s="458"/>
    </row>
    <row r="137" spans="1:6" ht="42.75" x14ac:dyDescent="0.2">
      <c r="A137" s="1103" t="s">
        <v>3605</v>
      </c>
      <c r="B137" s="1103" t="s">
        <v>3606</v>
      </c>
      <c r="C137" s="1103" t="s">
        <v>3776</v>
      </c>
      <c r="D137" s="1103" t="s">
        <v>3777</v>
      </c>
      <c r="E137" s="390">
        <v>2.0699999999999998</v>
      </c>
      <c r="F137" s="458"/>
    </row>
    <row r="138" spans="1:6" ht="42.75" x14ac:dyDescent="0.2">
      <c r="A138" s="1103" t="s">
        <v>3605</v>
      </c>
      <c r="B138" s="1103" t="s">
        <v>3606</v>
      </c>
      <c r="C138" s="1103" t="s">
        <v>3601</v>
      </c>
      <c r="D138" s="1103" t="s">
        <v>3602</v>
      </c>
      <c r="E138" s="390">
        <v>2.0699999999999998</v>
      </c>
      <c r="F138" s="458"/>
    </row>
    <row r="139" spans="1:6" ht="71.25" x14ac:dyDescent="0.2">
      <c r="A139" s="1103" t="s">
        <v>3738</v>
      </c>
      <c r="B139" s="1092" t="s">
        <v>3739</v>
      </c>
      <c r="C139" s="1103" t="s">
        <v>3790</v>
      </c>
      <c r="D139" s="1103" t="s">
        <v>3791</v>
      </c>
      <c r="E139" s="390">
        <v>2.0699999999999998</v>
      </c>
      <c r="F139" s="458"/>
    </row>
    <row r="140" spans="1:6" ht="42.75" x14ac:dyDescent="0.2">
      <c r="A140" s="1103" t="s">
        <v>3792</v>
      </c>
      <c r="B140" s="1103" t="s">
        <v>3793</v>
      </c>
      <c r="C140" s="1103" t="s">
        <v>3752</v>
      </c>
      <c r="D140" s="1103" t="s">
        <v>3753</v>
      </c>
      <c r="E140" s="390">
        <v>2.0699999999999998</v>
      </c>
      <c r="F140" s="458"/>
    </row>
    <row r="141" spans="1:6" ht="71.25" x14ac:dyDescent="0.2">
      <c r="A141" s="1103" t="s">
        <v>3690</v>
      </c>
      <c r="B141" s="1103" t="s">
        <v>3691</v>
      </c>
      <c r="C141" s="1103" t="s">
        <v>3752</v>
      </c>
      <c r="D141" s="1103" t="s">
        <v>3753</v>
      </c>
      <c r="E141" s="390">
        <v>2.0699999999999998</v>
      </c>
      <c r="F141" s="458"/>
    </row>
    <row r="142" spans="1:6" ht="42.75" x14ac:dyDescent="0.2">
      <c r="A142" s="1103" t="s">
        <v>3778</v>
      </c>
      <c r="B142" s="1103" t="s">
        <v>3779</v>
      </c>
      <c r="C142" s="1103" t="s">
        <v>3605</v>
      </c>
      <c r="D142" s="1103" t="s">
        <v>3606</v>
      </c>
      <c r="E142" s="390">
        <v>2.0699999999999998</v>
      </c>
      <c r="F142" s="458"/>
    </row>
    <row r="143" spans="1:6" ht="28.5" x14ac:dyDescent="0.2">
      <c r="A143" s="1103" t="s">
        <v>3637</v>
      </c>
      <c r="B143" s="1103" t="s">
        <v>3638</v>
      </c>
      <c r="C143" s="1103" t="s">
        <v>3734</v>
      </c>
      <c r="D143" s="1103" t="s">
        <v>3735</v>
      </c>
      <c r="E143" s="390">
        <v>2.0699999999999998</v>
      </c>
      <c r="F143" s="458"/>
    </row>
    <row r="144" spans="1:6" ht="28.5" x14ac:dyDescent="0.2">
      <c r="A144" s="1103" t="s">
        <v>3639</v>
      </c>
      <c r="B144" s="1103" t="s">
        <v>3640</v>
      </c>
      <c r="C144" s="1103" t="s">
        <v>3734</v>
      </c>
      <c r="D144" s="1103" t="s">
        <v>3735</v>
      </c>
      <c r="E144" s="390">
        <v>2.0699999999999998</v>
      </c>
      <c r="F144" s="458"/>
    </row>
    <row r="145" spans="1:6" ht="28.5" x14ac:dyDescent="0.2">
      <c r="A145" s="1103" t="s">
        <v>3637</v>
      </c>
      <c r="B145" s="1103" t="s">
        <v>3638</v>
      </c>
      <c r="C145" s="1103" t="s">
        <v>3730</v>
      </c>
      <c r="D145" s="1103" t="s">
        <v>3731</v>
      </c>
      <c r="E145" s="390">
        <v>2.0699999999999998</v>
      </c>
      <c r="F145" s="458"/>
    </row>
    <row r="146" spans="1:6" ht="28.5" x14ac:dyDescent="0.2">
      <c r="A146" s="1103" t="s">
        <v>3788</v>
      </c>
      <c r="B146" s="1103" t="s">
        <v>3789</v>
      </c>
      <c r="C146" s="1103" t="s">
        <v>3730</v>
      </c>
      <c r="D146" s="1103" t="s">
        <v>3731</v>
      </c>
      <c r="E146" s="390">
        <v>2.0699999999999998</v>
      </c>
      <c r="F146" s="458"/>
    </row>
    <row r="147" spans="1:6" ht="28.5" x14ac:dyDescent="0.2">
      <c r="A147" s="1103" t="s">
        <v>3788</v>
      </c>
      <c r="B147" s="1103" t="s">
        <v>3789</v>
      </c>
      <c r="C147" s="1103" t="s">
        <v>3734</v>
      </c>
      <c r="D147" s="1103" t="s">
        <v>3735</v>
      </c>
      <c r="E147" s="390">
        <v>2.0699999999999998</v>
      </c>
      <c r="F147" s="458"/>
    </row>
    <row r="148" spans="1:6" x14ac:dyDescent="0.2">
      <c r="A148" s="1103" t="s">
        <v>3633</v>
      </c>
      <c r="B148" s="1103" t="s">
        <v>3634</v>
      </c>
      <c r="C148" s="1103" t="s">
        <v>3730</v>
      </c>
      <c r="D148" s="1103" t="s">
        <v>3731</v>
      </c>
      <c r="E148" s="390">
        <v>2.0699999999999998</v>
      </c>
      <c r="F148" s="458"/>
    </row>
    <row r="149" spans="1:6" ht="28.5" x14ac:dyDescent="0.2">
      <c r="A149" s="1103" t="s">
        <v>3633</v>
      </c>
      <c r="B149" s="1103" t="s">
        <v>3634</v>
      </c>
      <c r="C149" s="1103" t="s">
        <v>3734</v>
      </c>
      <c r="D149" s="1103" t="s">
        <v>3735</v>
      </c>
      <c r="E149" s="390">
        <v>2.0699999999999998</v>
      </c>
      <c r="F149" s="458"/>
    </row>
    <row r="150" spans="1:6" ht="42.75" x14ac:dyDescent="0.2">
      <c r="A150" s="1103" t="s">
        <v>3639</v>
      </c>
      <c r="B150" s="1103" t="s">
        <v>3640</v>
      </c>
      <c r="C150" s="1103" t="s">
        <v>3794</v>
      </c>
      <c r="D150" s="1103" t="s">
        <v>3795</v>
      </c>
      <c r="E150" s="390">
        <v>2.0699999999999998</v>
      </c>
      <c r="F150" s="458"/>
    </row>
    <row r="151" spans="1:6" ht="57" x14ac:dyDescent="0.2">
      <c r="A151" s="1103" t="s">
        <v>3639</v>
      </c>
      <c r="B151" s="1103" t="s">
        <v>3640</v>
      </c>
      <c r="C151" s="1103" t="s">
        <v>3796</v>
      </c>
      <c r="D151" s="1103" t="s">
        <v>3797</v>
      </c>
      <c r="E151" s="390">
        <v>2.0699999999999998</v>
      </c>
      <c r="F151" s="458"/>
    </row>
    <row r="152" spans="1:6" ht="42.75" x14ac:dyDescent="0.2">
      <c r="A152" s="1103" t="s">
        <v>3780</v>
      </c>
      <c r="B152" s="1103" t="s">
        <v>3781</v>
      </c>
      <c r="C152" s="1103" t="s">
        <v>3605</v>
      </c>
      <c r="D152" s="1103" t="s">
        <v>3606</v>
      </c>
      <c r="E152" s="390">
        <v>2.0699999999999998</v>
      </c>
      <c r="F152" s="458"/>
    </row>
    <row r="153" spans="1:6" x14ac:dyDescent="0.2">
      <c r="A153" s="1221"/>
      <c r="B153" s="1221"/>
      <c r="C153" s="1221"/>
      <c r="D153" s="1221"/>
      <c r="E153" s="390"/>
      <c r="F153" s="389"/>
    </row>
    <row r="154" spans="1:6" x14ac:dyDescent="0.2">
      <c r="A154" s="1210" t="s">
        <v>3505</v>
      </c>
      <c r="B154" s="1210"/>
      <c r="C154" s="1210"/>
      <c r="D154" s="1210"/>
      <c r="E154" s="1210"/>
      <c r="F154" s="389"/>
    </row>
    <row r="155" spans="1:6" x14ac:dyDescent="0.2">
      <c r="A155" s="1095" t="s">
        <v>3506</v>
      </c>
      <c r="B155" s="1095" t="s">
        <v>3507</v>
      </c>
      <c r="C155" s="1222" t="s">
        <v>3508</v>
      </c>
      <c r="D155" s="1222"/>
      <c r="E155" s="390"/>
      <c r="F155" s="389"/>
    </row>
    <row r="156" spans="1:6" ht="16.5" customHeight="1" x14ac:dyDescent="0.2">
      <c r="A156" s="1210" t="s">
        <v>3563</v>
      </c>
      <c r="B156" s="1210"/>
      <c r="C156" s="1210"/>
      <c r="D156" s="1210"/>
      <c r="E156" s="391">
        <v>0.05</v>
      </c>
      <c r="F156" s="1215" t="s">
        <v>3509</v>
      </c>
    </row>
    <row r="157" spans="1:6" x14ac:dyDescent="0.2">
      <c r="A157" s="1094" t="s">
        <v>696</v>
      </c>
      <c r="B157" s="1103" t="s">
        <v>3798</v>
      </c>
      <c r="C157" s="1160" t="s">
        <v>3799</v>
      </c>
      <c r="D157" s="1160"/>
      <c r="E157" s="391">
        <v>0.05</v>
      </c>
      <c r="F157" s="1216"/>
    </row>
    <row r="158" spans="1:6" x14ac:dyDescent="0.2">
      <c r="A158" s="1094" t="s">
        <v>702</v>
      </c>
      <c r="B158" s="1103" t="s">
        <v>3800</v>
      </c>
      <c r="C158" s="1160" t="s">
        <v>3801</v>
      </c>
      <c r="D158" s="1160"/>
      <c r="E158" s="391">
        <v>0.05</v>
      </c>
      <c r="F158" s="1216"/>
    </row>
    <row r="159" spans="1:6" x14ac:dyDescent="0.2">
      <c r="A159" s="1094" t="s">
        <v>698</v>
      </c>
      <c r="B159" s="1103" t="s">
        <v>3802</v>
      </c>
      <c r="C159" s="1160" t="s">
        <v>3803</v>
      </c>
      <c r="D159" s="1160"/>
      <c r="E159" s="391">
        <v>0.05</v>
      </c>
      <c r="F159" s="1217"/>
    </row>
    <row r="160" spans="1:6" x14ac:dyDescent="0.2">
      <c r="A160" s="1094" t="s">
        <v>700</v>
      </c>
      <c r="B160" s="1103" t="s">
        <v>3804</v>
      </c>
      <c r="C160" s="1160" t="s">
        <v>3805</v>
      </c>
      <c r="D160" s="1160"/>
      <c r="E160" s="391">
        <v>0.05</v>
      </c>
      <c r="F160" s="458"/>
    </row>
    <row r="161" spans="1:6" x14ac:dyDescent="0.2">
      <c r="A161" s="1094" t="s">
        <v>704</v>
      </c>
      <c r="B161" s="1103" t="s">
        <v>3806</v>
      </c>
      <c r="C161" s="1160" t="s">
        <v>3807</v>
      </c>
      <c r="D161" s="1160"/>
      <c r="E161" s="391">
        <v>0.05</v>
      </c>
      <c r="F161" s="458"/>
    </row>
    <row r="162" spans="1:6" x14ac:dyDescent="0.2">
      <c r="A162" s="1094" t="s">
        <v>698</v>
      </c>
      <c r="B162" s="1103" t="s">
        <v>3808</v>
      </c>
      <c r="C162" s="1160" t="s">
        <v>3809</v>
      </c>
      <c r="D162" s="1160"/>
      <c r="E162" s="391">
        <v>0.05</v>
      </c>
      <c r="F162" s="458"/>
    </row>
    <row r="163" spans="1:6" x14ac:dyDescent="0.2">
      <c r="A163" s="1094" t="s">
        <v>698</v>
      </c>
      <c r="B163" s="1103" t="s">
        <v>3810</v>
      </c>
      <c r="C163" s="1160" t="s">
        <v>3811</v>
      </c>
      <c r="D163" s="1160"/>
      <c r="E163" s="391">
        <v>0.05</v>
      </c>
      <c r="F163" s="458"/>
    </row>
    <row r="164" spans="1:6" x14ac:dyDescent="0.2">
      <c r="A164" s="1094" t="s">
        <v>700</v>
      </c>
      <c r="B164" s="1103" t="s">
        <v>3812</v>
      </c>
      <c r="C164" s="1160" t="s">
        <v>3813</v>
      </c>
      <c r="D164" s="1160"/>
      <c r="E164" s="391">
        <v>0.05</v>
      </c>
      <c r="F164" s="458"/>
    </row>
    <row r="165" spans="1:6" x14ac:dyDescent="0.2">
      <c r="A165" s="1094" t="s">
        <v>696</v>
      </c>
      <c r="B165" s="1103" t="s">
        <v>3814</v>
      </c>
      <c r="C165" s="1160" t="s">
        <v>3815</v>
      </c>
      <c r="D165" s="1160"/>
      <c r="E165" s="391">
        <v>0.05</v>
      </c>
      <c r="F165" s="458"/>
    </row>
    <row r="166" spans="1:6" x14ac:dyDescent="0.2">
      <c r="A166" s="1094" t="s">
        <v>696</v>
      </c>
      <c r="B166" s="1103" t="s">
        <v>3816</v>
      </c>
      <c r="C166" s="1160" t="s">
        <v>3817</v>
      </c>
      <c r="D166" s="1160"/>
      <c r="E166" s="391">
        <v>0.05</v>
      </c>
      <c r="F166" s="458"/>
    </row>
    <row r="167" spans="1:6" x14ac:dyDescent="0.2">
      <c r="A167" s="1094" t="s">
        <v>696</v>
      </c>
      <c r="B167" s="1103" t="s">
        <v>3818</v>
      </c>
      <c r="C167" s="1160" t="s">
        <v>3819</v>
      </c>
      <c r="D167" s="1160"/>
      <c r="E167" s="391">
        <v>0.05</v>
      </c>
      <c r="F167" s="458"/>
    </row>
    <row r="168" spans="1:6" x14ac:dyDescent="0.2">
      <c r="A168" s="1094" t="s">
        <v>696</v>
      </c>
      <c r="B168" s="1103" t="s">
        <v>3820</v>
      </c>
      <c r="C168" s="1160" t="s">
        <v>3821</v>
      </c>
      <c r="D168" s="1160"/>
      <c r="E168" s="391">
        <v>0.05</v>
      </c>
      <c r="F168" s="458"/>
    </row>
    <row r="169" spans="1:6" x14ac:dyDescent="0.2">
      <c r="A169" s="1094" t="s">
        <v>696</v>
      </c>
      <c r="B169" s="1103" t="s">
        <v>3822</v>
      </c>
      <c r="C169" s="1160" t="s">
        <v>3823</v>
      </c>
      <c r="D169" s="1160"/>
      <c r="E169" s="391">
        <v>0.05</v>
      </c>
      <c r="F169" s="458"/>
    </row>
    <row r="170" spans="1:6" x14ac:dyDescent="0.2">
      <c r="A170" s="1094" t="s">
        <v>700</v>
      </c>
      <c r="B170" s="1103" t="s">
        <v>3824</v>
      </c>
      <c r="C170" s="1160" t="s">
        <v>3825</v>
      </c>
      <c r="D170" s="1160"/>
      <c r="E170" s="391">
        <v>0.05</v>
      </c>
      <c r="F170" s="458"/>
    </row>
    <row r="171" spans="1:6" x14ac:dyDescent="0.2">
      <c r="A171" s="1094" t="s">
        <v>696</v>
      </c>
      <c r="B171" s="1103" t="s">
        <v>3826</v>
      </c>
      <c r="C171" s="1160" t="s">
        <v>3827</v>
      </c>
      <c r="D171" s="1160"/>
      <c r="E171" s="391">
        <v>0.05</v>
      </c>
      <c r="F171" s="458"/>
    </row>
    <row r="172" spans="1:6" x14ac:dyDescent="0.2">
      <c r="A172" s="1094" t="s">
        <v>696</v>
      </c>
      <c r="B172" s="1103" t="s">
        <v>3828</v>
      </c>
      <c r="C172" s="1214" t="s">
        <v>3829</v>
      </c>
      <c r="D172" s="1214"/>
      <c r="E172" s="391">
        <v>0.05</v>
      </c>
      <c r="F172" s="458"/>
    </row>
    <row r="173" spans="1:6" ht="14.25" customHeight="1" x14ac:dyDescent="0.2">
      <c r="A173" s="1210" t="s">
        <v>3564</v>
      </c>
      <c r="B173" s="1210"/>
      <c r="C173" s="1210"/>
      <c r="D173" s="1210"/>
      <c r="E173" s="391">
        <v>0.47</v>
      </c>
      <c r="F173" s="458"/>
    </row>
    <row r="174" spans="1:6" ht="42.75" x14ac:dyDescent="0.2">
      <c r="A174" s="1094" t="s">
        <v>3884</v>
      </c>
      <c r="B174" s="1103" t="s">
        <v>3830</v>
      </c>
      <c r="C174" s="1214" t="s">
        <v>3831</v>
      </c>
      <c r="D174" s="1214"/>
      <c r="E174" s="391">
        <v>0.47</v>
      </c>
      <c r="F174" s="458"/>
    </row>
    <row r="175" spans="1:6" x14ac:dyDescent="0.2">
      <c r="A175" s="1094" t="s">
        <v>756</v>
      </c>
      <c r="B175" s="1103" t="s">
        <v>3832</v>
      </c>
      <c r="C175" s="1214" t="s">
        <v>3833</v>
      </c>
      <c r="D175" s="1214"/>
      <c r="E175" s="391">
        <v>0.47</v>
      </c>
      <c r="F175" s="458"/>
    </row>
    <row r="176" spans="1:6" x14ac:dyDescent="0.2">
      <c r="A176" s="1094" t="s">
        <v>756</v>
      </c>
      <c r="B176" s="1103" t="s">
        <v>3834</v>
      </c>
      <c r="C176" s="1214" t="s">
        <v>3835</v>
      </c>
      <c r="D176" s="1214"/>
      <c r="E176" s="391">
        <v>0.47</v>
      </c>
      <c r="F176" s="458"/>
    </row>
    <row r="177" spans="1:6" x14ac:dyDescent="0.2">
      <c r="A177" s="1094" t="s">
        <v>756</v>
      </c>
      <c r="B177" s="1103" t="s">
        <v>3836</v>
      </c>
      <c r="C177" s="1214" t="s">
        <v>3837</v>
      </c>
      <c r="D177" s="1214"/>
      <c r="E177" s="391">
        <v>0.47</v>
      </c>
      <c r="F177" s="458"/>
    </row>
    <row r="178" spans="1:6" x14ac:dyDescent="0.2">
      <c r="A178" s="1094" t="s">
        <v>698</v>
      </c>
      <c r="B178" s="1103" t="s">
        <v>3838</v>
      </c>
      <c r="C178" s="1214" t="s">
        <v>3839</v>
      </c>
      <c r="D178" s="1214"/>
      <c r="E178" s="391">
        <v>0.47</v>
      </c>
      <c r="F178" s="458"/>
    </row>
    <row r="179" spans="1:6" x14ac:dyDescent="0.2">
      <c r="A179" s="1094" t="s">
        <v>698</v>
      </c>
      <c r="B179" s="1103" t="s">
        <v>3840</v>
      </c>
      <c r="C179" s="1214" t="s">
        <v>3841</v>
      </c>
      <c r="D179" s="1214"/>
      <c r="E179" s="391">
        <v>0.47</v>
      </c>
      <c r="F179" s="458"/>
    </row>
    <row r="180" spans="1:6" x14ac:dyDescent="0.2">
      <c r="A180" s="1094" t="s">
        <v>698</v>
      </c>
      <c r="B180" s="1103" t="s">
        <v>3842</v>
      </c>
      <c r="C180" s="1214" t="s">
        <v>3843</v>
      </c>
      <c r="D180" s="1214"/>
      <c r="E180" s="391">
        <v>0.47</v>
      </c>
      <c r="F180" s="458"/>
    </row>
    <row r="181" spans="1:6" x14ac:dyDescent="0.2">
      <c r="A181" s="1094" t="s">
        <v>702</v>
      </c>
      <c r="B181" s="1103" t="s">
        <v>3726</v>
      </c>
      <c r="C181" s="1214" t="s">
        <v>3727</v>
      </c>
      <c r="D181" s="1214"/>
      <c r="E181" s="391">
        <v>0.47</v>
      </c>
      <c r="F181" s="458"/>
    </row>
    <row r="182" spans="1:6" x14ac:dyDescent="0.2">
      <c r="A182" s="1094" t="s">
        <v>698</v>
      </c>
      <c r="B182" s="1103" t="s">
        <v>3844</v>
      </c>
      <c r="C182" s="1214" t="s">
        <v>3845</v>
      </c>
      <c r="D182" s="1214"/>
      <c r="E182" s="391">
        <v>0.47</v>
      </c>
      <c r="F182" s="458"/>
    </row>
    <row r="183" spans="1:6" x14ac:dyDescent="0.2">
      <c r="A183" s="1210" t="s">
        <v>3565</v>
      </c>
      <c r="B183" s="1210"/>
      <c r="C183" s="1210"/>
      <c r="D183" s="1210"/>
      <c r="E183" s="391">
        <v>1.1599999999999999</v>
      </c>
      <c r="F183" s="1094"/>
    </row>
    <row r="184" spans="1:6" ht="31.5" customHeight="1" x14ac:dyDescent="0.2">
      <c r="A184" s="1094" t="s">
        <v>756</v>
      </c>
      <c r="B184" s="1092" t="s">
        <v>3649</v>
      </c>
      <c r="C184" s="1160" t="s">
        <v>3650</v>
      </c>
      <c r="D184" s="1160"/>
      <c r="E184" s="391">
        <v>1.1599999999999999</v>
      </c>
      <c r="F184" s="1094"/>
    </row>
    <row r="185" spans="1:6" ht="27.75" customHeight="1" x14ac:dyDescent="0.2">
      <c r="A185" s="1094" t="s">
        <v>756</v>
      </c>
      <c r="B185" s="1092" t="s">
        <v>3846</v>
      </c>
      <c r="C185" s="1160" t="s">
        <v>3847</v>
      </c>
      <c r="D185" s="1160"/>
      <c r="E185" s="391">
        <v>1.1599999999999999</v>
      </c>
      <c r="F185" s="1094"/>
    </row>
    <row r="186" spans="1:6" ht="31.5" customHeight="1" x14ac:dyDescent="0.2">
      <c r="A186" s="1094" t="s">
        <v>704</v>
      </c>
      <c r="B186" s="1092" t="s">
        <v>3601</v>
      </c>
      <c r="C186" s="1160" t="s">
        <v>3602</v>
      </c>
      <c r="D186" s="1160"/>
      <c r="E186" s="391">
        <v>1.1599999999999999</v>
      </c>
      <c r="F186" s="1094"/>
    </row>
    <row r="187" spans="1:6" x14ac:dyDescent="0.2">
      <c r="A187" s="1210" t="s">
        <v>3566</v>
      </c>
      <c r="B187" s="1210"/>
      <c r="C187" s="1210"/>
      <c r="D187" s="1210"/>
      <c r="E187" s="391">
        <v>2.0699999999999998</v>
      </c>
      <c r="F187" s="1094"/>
    </row>
    <row r="188" spans="1:6" x14ac:dyDescent="0.2">
      <c r="A188" s="1094" t="s">
        <v>828</v>
      </c>
      <c r="B188" s="1103" t="s">
        <v>3848</v>
      </c>
      <c r="C188" s="1160" t="s">
        <v>3849</v>
      </c>
      <c r="D188" s="1160"/>
      <c r="E188" s="391">
        <v>2.0699999999999998</v>
      </c>
      <c r="F188" s="1094"/>
    </row>
    <row r="189" spans="1:6" x14ac:dyDescent="0.2">
      <c r="A189" s="1094" t="s">
        <v>826</v>
      </c>
      <c r="B189" s="1103" t="s">
        <v>3850</v>
      </c>
      <c r="C189" s="1160" t="s">
        <v>3851</v>
      </c>
      <c r="D189" s="1160"/>
      <c r="E189" s="391">
        <v>2.0699999999999998</v>
      </c>
      <c r="F189" s="1094"/>
    </row>
    <row r="190" spans="1:6" x14ac:dyDescent="0.2">
      <c r="A190" s="1094" t="s">
        <v>826</v>
      </c>
      <c r="B190" s="1103" t="s">
        <v>3852</v>
      </c>
      <c r="C190" s="1160" t="s">
        <v>3853</v>
      </c>
      <c r="D190" s="1160"/>
      <c r="E190" s="391">
        <v>2.0699999999999998</v>
      </c>
      <c r="F190" s="1094"/>
    </row>
    <row r="191" spans="1:6" x14ac:dyDescent="0.2">
      <c r="A191" s="1094" t="s">
        <v>828</v>
      </c>
      <c r="B191" s="1103" t="s">
        <v>3854</v>
      </c>
      <c r="C191" s="1160" t="s">
        <v>3855</v>
      </c>
      <c r="D191" s="1160"/>
      <c r="E191" s="391">
        <v>2.0699999999999998</v>
      </c>
      <c r="F191" s="1094"/>
    </row>
    <row r="192" spans="1:6" ht="41.25" customHeight="1" x14ac:dyDescent="0.2">
      <c r="A192" s="1094" t="s">
        <v>826</v>
      </c>
      <c r="B192" s="1103" t="s">
        <v>3856</v>
      </c>
      <c r="C192" s="1160" t="s">
        <v>3857</v>
      </c>
      <c r="D192" s="1160"/>
      <c r="E192" s="391">
        <v>2.0699999999999998</v>
      </c>
      <c r="F192" s="1094"/>
    </row>
    <row r="193" spans="1:6" ht="29.25" customHeight="1" x14ac:dyDescent="0.2">
      <c r="A193" s="1094" t="s">
        <v>826</v>
      </c>
      <c r="B193" s="1103" t="s">
        <v>3858</v>
      </c>
      <c r="C193" s="1160" t="s">
        <v>3859</v>
      </c>
      <c r="D193" s="1160"/>
      <c r="E193" s="391">
        <v>2.0699999999999998</v>
      </c>
      <c r="F193" s="1094"/>
    </row>
    <row r="194" spans="1:6" ht="29.25" customHeight="1" x14ac:dyDescent="0.2">
      <c r="A194" s="1094" t="s">
        <v>826</v>
      </c>
      <c r="B194" s="1103" t="s">
        <v>3860</v>
      </c>
      <c r="C194" s="1160" t="s">
        <v>3861</v>
      </c>
      <c r="D194" s="1160"/>
      <c r="E194" s="391">
        <v>2.0699999999999998</v>
      </c>
      <c r="F194" s="1094"/>
    </row>
    <row r="195" spans="1:6" ht="29.25" customHeight="1" x14ac:dyDescent="0.2">
      <c r="A195" s="1094" t="s">
        <v>826</v>
      </c>
      <c r="B195" s="1103" t="s">
        <v>3862</v>
      </c>
      <c r="C195" s="1160" t="s">
        <v>3863</v>
      </c>
      <c r="D195" s="1160"/>
      <c r="E195" s="391">
        <v>2.0699999999999998</v>
      </c>
      <c r="F195" s="1094"/>
    </row>
    <row r="196" spans="1:6" x14ac:dyDescent="0.2">
      <c r="A196" s="1094" t="s">
        <v>826</v>
      </c>
      <c r="B196" s="1103" t="s">
        <v>3864</v>
      </c>
      <c r="C196" s="1160" t="s">
        <v>3865</v>
      </c>
      <c r="D196" s="1160"/>
      <c r="E196" s="391">
        <v>2.0699999999999998</v>
      </c>
      <c r="F196" s="1094"/>
    </row>
    <row r="197" spans="1:6" x14ac:dyDescent="0.2">
      <c r="A197" s="1094" t="s">
        <v>826</v>
      </c>
      <c r="B197" s="1103" t="s">
        <v>3866</v>
      </c>
      <c r="C197" s="1160" t="s">
        <v>3867</v>
      </c>
      <c r="D197" s="1160"/>
      <c r="E197" s="391">
        <v>2.0699999999999998</v>
      </c>
      <c r="F197" s="1094"/>
    </row>
    <row r="198" spans="1:6" x14ac:dyDescent="0.2">
      <c r="A198" s="1094" t="s">
        <v>760</v>
      </c>
      <c r="B198" s="1103" t="s">
        <v>3641</v>
      </c>
      <c r="C198" s="1160" t="s">
        <v>3642</v>
      </c>
      <c r="D198" s="1160"/>
      <c r="E198" s="391">
        <v>2.0699999999999998</v>
      </c>
      <c r="F198" s="1094"/>
    </row>
    <row r="199" spans="1:6" ht="17.25" customHeight="1" x14ac:dyDescent="0.2">
      <c r="A199" s="1094" t="s">
        <v>760</v>
      </c>
      <c r="B199" s="1103" t="s">
        <v>3868</v>
      </c>
      <c r="C199" s="1160" t="s">
        <v>3869</v>
      </c>
      <c r="D199" s="1160"/>
      <c r="E199" s="391">
        <v>2.0699999999999998</v>
      </c>
      <c r="F199" s="1094"/>
    </row>
    <row r="200" spans="1:6" ht="45.75" customHeight="1" x14ac:dyDescent="0.2">
      <c r="A200" s="1094" t="s">
        <v>3885</v>
      </c>
      <c r="B200" s="1103" t="s">
        <v>3870</v>
      </c>
      <c r="C200" s="1160" t="s">
        <v>3871</v>
      </c>
      <c r="D200" s="1160"/>
      <c r="E200" s="391">
        <v>2.0699999999999998</v>
      </c>
      <c r="F200" s="1094"/>
    </row>
    <row r="201" spans="1:6" ht="45.75" customHeight="1" x14ac:dyDescent="0.2">
      <c r="A201" s="1094" t="s">
        <v>3885</v>
      </c>
      <c r="B201" s="1103" t="s">
        <v>3872</v>
      </c>
      <c r="C201" s="1160" t="s">
        <v>3873</v>
      </c>
      <c r="D201" s="1160"/>
      <c r="E201" s="391">
        <v>2.0699999999999998</v>
      </c>
      <c r="F201" s="1094"/>
    </row>
    <row r="202" spans="1:6" ht="57.75" customHeight="1" x14ac:dyDescent="0.2">
      <c r="A202" s="1094" t="s">
        <v>3885</v>
      </c>
      <c r="B202" s="1103" t="s">
        <v>3874</v>
      </c>
      <c r="C202" s="1160" t="s">
        <v>3875</v>
      </c>
      <c r="D202" s="1160"/>
      <c r="E202" s="391">
        <v>2.0699999999999998</v>
      </c>
      <c r="F202" s="1094"/>
    </row>
    <row r="203" spans="1:6" ht="33" customHeight="1" x14ac:dyDescent="0.2">
      <c r="A203" s="1094" t="s">
        <v>3885</v>
      </c>
      <c r="B203" s="1103" t="s">
        <v>3876</v>
      </c>
      <c r="C203" s="1160" t="s">
        <v>3877</v>
      </c>
      <c r="D203" s="1160"/>
      <c r="E203" s="391">
        <v>2.0699999999999998</v>
      </c>
      <c r="F203" s="1094"/>
    </row>
    <row r="204" spans="1:6" ht="23.25" customHeight="1" x14ac:dyDescent="0.2">
      <c r="A204" s="1215" t="s">
        <v>3567</v>
      </c>
      <c r="B204" s="1215"/>
      <c r="C204" s="1215"/>
      <c r="D204" s="1215"/>
      <c r="E204" s="461">
        <v>3.49</v>
      </c>
      <c r="F204" s="462"/>
    </row>
    <row r="205" spans="1:6" ht="32.25" customHeight="1" x14ac:dyDescent="0.2">
      <c r="A205" s="1094" t="s">
        <v>3885</v>
      </c>
      <c r="B205" s="1103" t="s">
        <v>3878</v>
      </c>
      <c r="C205" s="1160" t="s">
        <v>3879</v>
      </c>
      <c r="D205" s="1160"/>
      <c r="E205" s="461">
        <v>3.49</v>
      </c>
      <c r="F205" s="462"/>
    </row>
    <row r="206" spans="1:6" ht="32.25" customHeight="1" x14ac:dyDescent="0.2">
      <c r="A206" s="1094" t="s">
        <v>3885</v>
      </c>
      <c r="B206" s="1103" t="s">
        <v>3880</v>
      </c>
      <c r="C206" s="1160" t="s">
        <v>3881</v>
      </c>
      <c r="D206" s="1160"/>
      <c r="E206" s="461">
        <v>3.49</v>
      </c>
      <c r="F206" s="462"/>
    </row>
    <row r="207" spans="1:6" ht="43.5" customHeight="1" x14ac:dyDescent="0.2">
      <c r="A207" s="1094" t="s">
        <v>3885</v>
      </c>
      <c r="B207" s="1103" t="s">
        <v>3882</v>
      </c>
      <c r="C207" s="1160" t="s">
        <v>3883</v>
      </c>
      <c r="D207" s="1160"/>
      <c r="E207" s="461">
        <v>3.49</v>
      </c>
      <c r="F207" s="462"/>
    </row>
  </sheetData>
  <mergeCells count="73">
    <mergeCell ref="F156:F159"/>
    <mergeCell ref="A5:D5"/>
    <mergeCell ref="A6:D6"/>
    <mergeCell ref="A7:D7"/>
    <mergeCell ref="A8:D8"/>
    <mergeCell ref="A9:D9"/>
    <mergeCell ref="A153:D153"/>
    <mergeCell ref="A154:E154"/>
    <mergeCell ref="C155:D155"/>
    <mergeCell ref="A156:D156"/>
    <mergeCell ref="C157:D157"/>
    <mergeCell ref="C158:D158"/>
    <mergeCell ref="C159:D159"/>
    <mergeCell ref="A12:B12"/>
    <mergeCell ref="C12:D12"/>
    <mergeCell ref="A13:D13"/>
    <mergeCell ref="C203:D203"/>
    <mergeCell ref="A204:D204"/>
    <mergeCell ref="C205:D205"/>
    <mergeCell ref="C206:D206"/>
    <mergeCell ref="C207:D207"/>
    <mergeCell ref="C198:D198"/>
    <mergeCell ref="C199:D199"/>
    <mergeCell ref="C200:D200"/>
    <mergeCell ref="C201:D201"/>
    <mergeCell ref="C202:D202"/>
    <mergeCell ref="C193:D193"/>
    <mergeCell ref="C194:D194"/>
    <mergeCell ref="C195:D195"/>
    <mergeCell ref="C196:D196"/>
    <mergeCell ref="C197:D197"/>
    <mergeCell ref="C188:D188"/>
    <mergeCell ref="C189:D189"/>
    <mergeCell ref="C190:D190"/>
    <mergeCell ref="C191:D191"/>
    <mergeCell ref="C192:D192"/>
    <mergeCell ref="A183:D183"/>
    <mergeCell ref="C184:D184"/>
    <mergeCell ref="C185:D185"/>
    <mergeCell ref="C186:D186"/>
    <mergeCell ref="A187:D187"/>
    <mergeCell ref="C178:D178"/>
    <mergeCell ref="C179:D179"/>
    <mergeCell ref="C180:D180"/>
    <mergeCell ref="C181:D181"/>
    <mergeCell ref="C182:D182"/>
    <mergeCell ref="A173:D173"/>
    <mergeCell ref="C174:D174"/>
    <mergeCell ref="C175:D175"/>
    <mergeCell ref="C176:D176"/>
    <mergeCell ref="C177:D177"/>
    <mergeCell ref="C168:D168"/>
    <mergeCell ref="C169:D169"/>
    <mergeCell ref="C170:D170"/>
    <mergeCell ref="C171:D171"/>
    <mergeCell ref="C172:D172"/>
    <mergeCell ref="C165:D165"/>
    <mergeCell ref="C166:D166"/>
    <mergeCell ref="C167:D167"/>
    <mergeCell ref="A123:D123"/>
    <mergeCell ref="A131:D131"/>
    <mergeCell ref="C160:D160"/>
    <mergeCell ref="C161:D161"/>
    <mergeCell ref="C162:D162"/>
    <mergeCell ref="C163:D163"/>
    <mergeCell ref="C164:D164"/>
    <mergeCell ref="F14:F16"/>
    <mergeCell ref="A38:D38"/>
    <mergeCell ref="D1:F1"/>
    <mergeCell ref="A2:F2"/>
    <mergeCell ref="A4:D4"/>
    <mergeCell ref="A10:D10"/>
    <mergeCell ref="A11:D11"/>
  </mergeCells>
  <pageMargins left="0.74803149606299213" right="0.55118110236220474" top="0.59055118110236227" bottom="0.59055118110236227" header="0.51181102362204722" footer="0.51181102362204722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41"/>
  <sheetViews>
    <sheetView view="pageBreakPreview" topLeftCell="A16" zoomScale="120" zoomScaleNormal="100" zoomScaleSheetLayoutView="120" workbookViewId="0">
      <selection activeCell="K16" sqref="K16"/>
    </sheetView>
  </sheetViews>
  <sheetFormatPr defaultRowHeight="14.25" x14ac:dyDescent="0.2"/>
  <cols>
    <col min="1" max="1" width="13" style="84" customWidth="1"/>
    <col min="2" max="2" width="19.6640625" style="87" customWidth="1"/>
    <col min="3" max="3" width="63.33203125" style="88" customWidth="1"/>
    <col min="4" max="4" width="35.1640625" style="87" customWidth="1"/>
    <col min="5" max="16384" width="9.33203125" style="84"/>
  </cols>
  <sheetData>
    <row r="1" spans="1:4" ht="58.5" customHeight="1" x14ac:dyDescent="0.2">
      <c r="C1" s="1211" t="s">
        <v>6273</v>
      </c>
      <c r="D1" s="1211"/>
    </row>
    <row r="2" spans="1:4" ht="15" x14ac:dyDescent="0.2">
      <c r="A2" s="1212" t="s">
        <v>1172</v>
      </c>
      <c r="B2" s="1212"/>
      <c r="C2" s="1212"/>
      <c r="D2" s="1212"/>
    </row>
    <row r="3" spans="1:4" ht="15" x14ac:dyDescent="0.2">
      <c r="B3" s="1096"/>
      <c r="C3" s="1096"/>
      <c r="D3" s="1096"/>
    </row>
    <row r="4" spans="1:4" ht="15" x14ac:dyDescent="0.2">
      <c r="A4" s="1228" t="s">
        <v>1173</v>
      </c>
      <c r="B4" s="1228"/>
      <c r="C4" s="1228"/>
      <c r="D4" s="1228"/>
    </row>
    <row r="5" spans="1:4" ht="15" x14ac:dyDescent="0.2">
      <c r="A5" s="1213" t="s">
        <v>1174</v>
      </c>
      <c r="B5" s="1213"/>
      <c r="C5" s="1213"/>
      <c r="D5" s="1097" t="s">
        <v>1175</v>
      </c>
    </row>
    <row r="6" spans="1:4" ht="15" x14ac:dyDescent="0.2">
      <c r="A6" s="1210" t="s">
        <v>1176</v>
      </c>
      <c r="B6" s="1210"/>
      <c r="C6" s="1210"/>
      <c r="D6" s="1114">
        <v>0.85</v>
      </c>
    </row>
    <row r="7" spans="1:4" ht="15" x14ac:dyDescent="0.2">
      <c r="A7" s="1210" t="s">
        <v>1177</v>
      </c>
      <c r="B7" s="1210"/>
      <c r="C7" s="1210"/>
      <c r="D7" s="1114">
        <v>0.98</v>
      </c>
    </row>
    <row r="8" spans="1:4" ht="15" x14ac:dyDescent="0.2">
      <c r="A8" s="1230" t="s">
        <v>1178</v>
      </c>
      <c r="B8" s="1230"/>
      <c r="C8" s="1230"/>
      <c r="D8" s="1114">
        <v>1</v>
      </c>
    </row>
    <row r="9" spans="1:4" ht="15" x14ac:dyDescent="0.2">
      <c r="A9" s="1230" t="s">
        <v>1179</v>
      </c>
      <c r="B9" s="1230"/>
      <c r="C9" s="1230"/>
      <c r="D9" s="1114">
        <v>1.1000000000000001</v>
      </c>
    </row>
    <row r="10" spans="1:4" ht="15" x14ac:dyDescent="0.2">
      <c r="A10" s="1230" t="s">
        <v>1180</v>
      </c>
      <c r="B10" s="1230"/>
      <c r="C10" s="1230"/>
      <c r="D10" s="1114">
        <v>1.1000000000000001</v>
      </c>
    </row>
    <row r="11" spans="1:4" ht="15" x14ac:dyDescent="0.2">
      <c r="A11" s="1230" t="s">
        <v>1181</v>
      </c>
      <c r="B11" s="1230"/>
      <c r="C11" s="1230"/>
      <c r="D11" s="1114">
        <v>1.3</v>
      </c>
    </row>
    <row r="13" spans="1:4" ht="15" x14ac:dyDescent="0.2">
      <c r="A13" s="1228" t="s">
        <v>1182</v>
      </c>
      <c r="B13" s="1228"/>
      <c r="C13" s="1228"/>
      <c r="D13" s="1228"/>
    </row>
    <row r="14" spans="1:4" ht="15" x14ac:dyDescent="0.2">
      <c r="A14" s="390" t="s">
        <v>1183</v>
      </c>
      <c r="B14" s="1231" t="s">
        <v>1184</v>
      </c>
      <c r="C14" s="1232"/>
      <c r="D14" s="1097" t="s">
        <v>1185</v>
      </c>
    </row>
    <row r="15" spans="1:4" ht="15" x14ac:dyDescent="0.2">
      <c r="A15" s="85" t="s">
        <v>696</v>
      </c>
      <c r="B15" s="1229" t="s">
        <v>697</v>
      </c>
      <c r="C15" s="1229"/>
      <c r="D15" s="86">
        <v>0.9</v>
      </c>
    </row>
    <row r="16" spans="1:4" ht="15" x14ac:dyDescent="0.2">
      <c r="A16" s="85" t="s">
        <v>698</v>
      </c>
      <c r="B16" s="1229" t="s">
        <v>699</v>
      </c>
      <c r="C16" s="1229"/>
      <c r="D16" s="86">
        <v>0.85</v>
      </c>
    </row>
    <row r="17" spans="1:4" ht="15" x14ac:dyDescent="0.2">
      <c r="A17" s="85" t="s">
        <v>700</v>
      </c>
      <c r="B17" s="1229" t="s">
        <v>701</v>
      </c>
      <c r="C17" s="1229"/>
      <c r="D17" s="86">
        <v>0.85</v>
      </c>
    </row>
    <row r="18" spans="1:4" ht="15" x14ac:dyDescent="0.2">
      <c r="A18" s="85" t="s">
        <v>702</v>
      </c>
      <c r="B18" s="1229" t="s">
        <v>703</v>
      </c>
      <c r="C18" s="1229"/>
      <c r="D18" s="86">
        <v>0.85</v>
      </c>
    </row>
    <row r="19" spans="1:4" ht="15" x14ac:dyDescent="0.2">
      <c r="A19" s="85" t="s">
        <v>704</v>
      </c>
      <c r="B19" s="1229" t="s">
        <v>705</v>
      </c>
      <c r="C19" s="1229"/>
      <c r="D19" s="86">
        <v>0.85</v>
      </c>
    </row>
    <row r="20" spans="1:4" ht="15" x14ac:dyDescent="0.2">
      <c r="A20" s="85" t="s">
        <v>706</v>
      </c>
      <c r="B20" s="1229" t="s">
        <v>707</v>
      </c>
      <c r="C20" s="1229"/>
      <c r="D20" s="86">
        <v>0.85</v>
      </c>
    </row>
    <row r="21" spans="1:4" ht="15" x14ac:dyDescent="0.2">
      <c r="A21" s="70" t="s">
        <v>1008</v>
      </c>
      <c r="B21" s="1233" t="s">
        <v>1009</v>
      </c>
      <c r="C21" s="1233"/>
      <c r="D21" s="86">
        <v>1.05</v>
      </c>
    </row>
    <row r="22" spans="1:4" ht="15" x14ac:dyDescent="0.2">
      <c r="A22" s="70" t="s">
        <v>1010</v>
      </c>
      <c r="B22" s="1233" t="s">
        <v>1011</v>
      </c>
      <c r="C22" s="1233"/>
      <c r="D22" s="86">
        <v>1.05</v>
      </c>
    </row>
    <row r="23" spans="1:4" ht="15" x14ac:dyDescent="0.2">
      <c r="A23" s="70" t="s">
        <v>1012</v>
      </c>
      <c r="B23" s="1233" t="s">
        <v>1013</v>
      </c>
      <c r="C23" s="1233"/>
      <c r="D23" s="86">
        <v>1.05</v>
      </c>
    </row>
    <row r="24" spans="1:4" ht="15" x14ac:dyDescent="0.2">
      <c r="A24" s="70" t="s">
        <v>1014</v>
      </c>
      <c r="B24" s="1233" t="s">
        <v>1015</v>
      </c>
      <c r="C24" s="1233"/>
      <c r="D24" s="86">
        <v>1.05</v>
      </c>
    </row>
    <row r="25" spans="1:4" ht="15" x14ac:dyDescent="0.2">
      <c r="A25" s="70" t="s">
        <v>1016</v>
      </c>
      <c r="B25" s="1233" t="s">
        <v>1017</v>
      </c>
      <c r="C25" s="1233"/>
      <c r="D25" s="86">
        <v>1.05</v>
      </c>
    </row>
    <row r="26" spans="1:4" ht="15" x14ac:dyDescent="0.2">
      <c r="A26" s="70" t="s">
        <v>1018</v>
      </c>
      <c r="B26" s="1233" t="s">
        <v>1019</v>
      </c>
      <c r="C26" s="1233"/>
      <c r="D26" s="86">
        <v>1.05</v>
      </c>
    </row>
    <row r="27" spans="1:4" ht="15" x14ac:dyDescent="0.2">
      <c r="A27" s="70" t="s">
        <v>1020</v>
      </c>
      <c r="B27" s="1233" t="s">
        <v>1021</v>
      </c>
      <c r="C27" s="1233"/>
      <c r="D27" s="86">
        <v>1.05</v>
      </c>
    </row>
    <row r="28" spans="1:4" ht="15" x14ac:dyDescent="0.2">
      <c r="A28" s="70" t="s">
        <v>1022</v>
      </c>
      <c r="B28" s="1233" t="s">
        <v>1023</v>
      </c>
      <c r="C28" s="1233"/>
      <c r="D28" s="86">
        <v>1.05</v>
      </c>
    </row>
    <row r="29" spans="1:4" ht="15" x14ac:dyDescent="0.2">
      <c r="A29" s="70" t="s">
        <v>1024</v>
      </c>
      <c r="B29" s="1233" t="s">
        <v>1025</v>
      </c>
      <c r="C29" s="1233"/>
      <c r="D29" s="86">
        <v>1.05</v>
      </c>
    </row>
    <row r="30" spans="1:4" ht="15" x14ac:dyDescent="0.2">
      <c r="A30" s="70" t="s">
        <v>1026</v>
      </c>
      <c r="B30" s="1233" t="s">
        <v>1027</v>
      </c>
      <c r="C30" s="1233"/>
      <c r="D30" s="86">
        <v>1.05</v>
      </c>
    </row>
    <row r="31" spans="1:4" ht="15" x14ac:dyDescent="0.2">
      <c r="A31" s="70" t="s">
        <v>1028</v>
      </c>
      <c r="B31" s="1233" t="s">
        <v>1029</v>
      </c>
      <c r="C31" s="1233"/>
      <c r="D31" s="86">
        <v>1.05</v>
      </c>
    </row>
    <row r="32" spans="1:4" ht="15" x14ac:dyDescent="0.2">
      <c r="A32" s="70" t="s">
        <v>1030</v>
      </c>
      <c r="B32" s="1233" t="s">
        <v>1031</v>
      </c>
      <c r="C32" s="1233"/>
      <c r="D32" s="86">
        <v>1.05</v>
      </c>
    </row>
    <row r="33" spans="1:4" ht="15" x14ac:dyDescent="0.2">
      <c r="A33" s="70" t="s">
        <v>1032</v>
      </c>
      <c r="B33" s="1233" t="s">
        <v>1033</v>
      </c>
      <c r="C33" s="1233"/>
      <c r="D33" s="86">
        <v>1.05</v>
      </c>
    </row>
    <row r="34" spans="1:4" ht="15" x14ac:dyDescent="0.2">
      <c r="A34" s="70" t="s">
        <v>1034</v>
      </c>
      <c r="B34" s="1233" t="s">
        <v>1035</v>
      </c>
      <c r="C34" s="1233"/>
      <c r="D34" s="86">
        <v>1.05</v>
      </c>
    </row>
    <row r="35" spans="1:4" ht="15" x14ac:dyDescent="0.2">
      <c r="A35" s="70" t="s">
        <v>1036</v>
      </c>
      <c r="B35" s="1233" t="s">
        <v>1037</v>
      </c>
      <c r="C35" s="1233"/>
      <c r="D35" s="86">
        <v>1.05</v>
      </c>
    </row>
    <row r="36" spans="1:4" ht="15" x14ac:dyDescent="0.2">
      <c r="A36" s="70" t="s">
        <v>1038</v>
      </c>
      <c r="B36" s="1233" t="s">
        <v>1039</v>
      </c>
      <c r="C36" s="1233"/>
      <c r="D36" s="86">
        <v>1.05</v>
      </c>
    </row>
    <row r="37" spans="1:4" ht="15" x14ac:dyDescent="0.2">
      <c r="A37" s="70" t="s">
        <v>1040</v>
      </c>
      <c r="B37" s="1233" t="s">
        <v>1041</v>
      </c>
      <c r="C37" s="1233"/>
      <c r="D37" s="86">
        <v>1.05</v>
      </c>
    </row>
    <row r="38" spans="1:4" ht="15" x14ac:dyDescent="0.2">
      <c r="A38" s="70" t="s">
        <v>1042</v>
      </c>
      <c r="B38" s="1233" t="s">
        <v>1043</v>
      </c>
      <c r="C38" s="1233"/>
      <c r="D38" s="86">
        <v>1.05</v>
      </c>
    </row>
    <row r="39" spans="1:4" ht="15" x14ac:dyDescent="0.2">
      <c r="A39" s="70" t="s">
        <v>1044</v>
      </c>
      <c r="B39" s="1233" t="s">
        <v>1045</v>
      </c>
      <c r="C39" s="1233"/>
      <c r="D39" s="86">
        <v>1.05</v>
      </c>
    </row>
    <row r="40" spans="1:4" ht="15" x14ac:dyDescent="0.2">
      <c r="A40" s="70" t="s">
        <v>1046</v>
      </c>
      <c r="B40" s="1233" t="s">
        <v>1186</v>
      </c>
      <c r="C40" s="1233"/>
      <c r="D40" s="86">
        <v>1.05</v>
      </c>
    </row>
    <row r="41" spans="1:4" ht="15" x14ac:dyDescent="0.2">
      <c r="A41" s="1115"/>
      <c r="B41" s="1116"/>
      <c r="C41" s="1116"/>
      <c r="D41" s="1117"/>
    </row>
  </sheetData>
  <mergeCells count="38">
    <mergeCell ref="B39:C39"/>
    <mergeCell ref="B40:C40"/>
    <mergeCell ref="B33:C33"/>
    <mergeCell ref="B34:C34"/>
    <mergeCell ref="B35:C35"/>
    <mergeCell ref="B36:C36"/>
    <mergeCell ref="B37:C37"/>
    <mergeCell ref="B38:C38"/>
    <mergeCell ref="B32:C32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20:C20"/>
    <mergeCell ref="A8:C8"/>
    <mergeCell ref="A9:C9"/>
    <mergeCell ref="A10:C10"/>
    <mergeCell ref="A11:C11"/>
    <mergeCell ref="A13:D13"/>
    <mergeCell ref="B14:C14"/>
    <mergeCell ref="B15:C15"/>
    <mergeCell ref="B16:C16"/>
    <mergeCell ref="B17:C17"/>
    <mergeCell ref="B18:C18"/>
    <mergeCell ref="B19:C19"/>
    <mergeCell ref="A7:C7"/>
    <mergeCell ref="C1:D1"/>
    <mergeCell ref="A2:D2"/>
    <mergeCell ref="A4:D4"/>
    <mergeCell ref="A5:C5"/>
    <mergeCell ref="A6:C6"/>
  </mergeCells>
  <hyperlinks>
    <hyperlink ref="D6" location="'3.5'!R3C3" display="'3.5'!R3C3"/>
    <hyperlink ref="D7" location="'3.5'!R3C4" display="'3.5'!R3C4"/>
    <hyperlink ref="D8" location="'3.5'!R3C5" display="'3.5'!R3C5"/>
    <hyperlink ref="D9" location="'3.5'!R3C6" display="'3.5'!R3C6"/>
    <hyperlink ref="D10" location="'3.5'!R3C7" display="'3.5'!R3C7"/>
    <hyperlink ref="D11" location="'3.5'!R3C8" display="'3.5'!R3C8"/>
  </hyperlink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67"/>
  <sheetViews>
    <sheetView view="pageBreakPreview" zoomScaleNormal="100" zoomScaleSheetLayoutView="100" workbookViewId="0">
      <pane ySplit="7" topLeftCell="A8" activePane="bottomLeft" state="frozen"/>
      <selection pane="bottomLeft" sqref="A1:XFD1048576"/>
    </sheetView>
  </sheetViews>
  <sheetFormatPr defaultRowHeight="15" x14ac:dyDescent="0.25"/>
  <cols>
    <col min="1" max="1" width="16.5" style="83" customWidth="1"/>
    <col min="2" max="2" width="72.5" style="75" customWidth="1"/>
    <col min="3" max="3" width="13.83203125" style="75" customWidth="1"/>
    <col min="4" max="4" width="10.83203125" style="75" customWidth="1"/>
    <col min="5" max="5" width="8.6640625" style="75" customWidth="1"/>
    <col min="6" max="6" width="15.83203125" style="75" customWidth="1"/>
    <col min="7" max="16384" width="9.33203125" style="75"/>
  </cols>
  <sheetData>
    <row r="1" spans="1:6" ht="58.5" customHeight="1" x14ac:dyDescent="0.25">
      <c r="A1" s="74"/>
      <c r="B1" s="1186" t="s">
        <v>6272</v>
      </c>
      <c r="C1" s="1186"/>
      <c r="D1" s="1186"/>
      <c r="E1" s="1186"/>
      <c r="F1" s="1186"/>
    </row>
    <row r="2" spans="1:6" ht="66" customHeight="1" x14ac:dyDescent="0.25">
      <c r="A2" s="1193" t="s">
        <v>6292</v>
      </c>
      <c r="B2" s="1193"/>
      <c r="C2" s="1193"/>
      <c r="D2" s="1193"/>
      <c r="E2" s="1193"/>
      <c r="F2" s="1193"/>
    </row>
    <row r="3" spans="1:6" ht="7.5" customHeight="1" x14ac:dyDescent="0.25">
      <c r="A3" s="1187"/>
      <c r="B3" s="1187"/>
      <c r="C3" s="1093"/>
      <c r="D3" s="1093"/>
      <c r="E3" s="1093"/>
      <c r="F3" s="1093"/>
    </row>
    <row r="4" spans="1:6" ht="15.75" customHeight="1" x14ac:dyDescent="0.25">
      <c r="A4" s="1234" t="s">
        <v>348</v>
      </c>
      <c r="B4" s="1235"/>
      <c r="C4" s="182">
        <v>24255.41</v>
      </c>
      <c r="D4" s="76"/>
      <c r="E4" s="76"/>
      <c r="F4" s="1093"/>
    </row>
    <row r="5" spans="1:6" ht="15.75" customHeight="1" x14ac:dyDescent="0.25">
      <c r="A5" s="1236" t="s">
        <v>1051</v>
      </c>
      <c r="B5" s="1237"/>
      <c r="C5" s="66">
        <v>1.105</v>
      </c>
      <c r="D5" s="77"/>
      <c r="E5" s="77"/>
      <c r="F5" s="1093"/>
    </row>
    <row r="6" spans="1:6" ht="7.5" customHeight="1" x14ac:dyDescent="0.25">
      <c r="A6" s="1189"/>
      <c r="B6" s="1189"/>
      <c r="C6" s="1093"/>
      <c r="D6" s="1093"/>
      <c r="E6" s="1093"/>
      <c r="F6" s="1093"/>
    </row>
    <row r="7" spans="1:6" ht="33" customHeight="1" x14ac:dyDescent="0.25">
      <c r="A7" s="67" t="s">
        <v>352</v>
      </c>
      <c r="B7" s="68" t="s">
        <v>353</v>
      </c>
      <c r="C7" s="67" t="s">
        <v>354</v>
      </c>
      <c r="D7" s="67" t="s">
        <v>1052</v>
      </c>
      <c r="E7" s="67" t="s">
        <v>1053</v>
      </c>
      <c r="F7" s="67" t="s">
        <v>355</v>
      </c>
    </row>
    <row r="8" spans="1:6" s="65" customFormat="1" x14ac:dyDescent="0.25">
      <c r="A8" s="70" t="s">
        <v>1054</v>
      </c>
      <c r="B8" s="1098" t="s">
        <v>1055</v>
      </c>
      <c r="C8" s="70">
        <v>0.32</v>
      </c>
      <c r="D8" s="393">
        <v>0.97470000000000001</v>
      </c>
      <c r="E8" s="1105">
        <v>1</v>
      </c>
      <c r="F8" s="394">
        <f>$C$4*C8*((100%-D8)+D8*$C$5*E8)</f>
        <v>8556.09</v>
      </c>
    </row>
    <row r="9" spans="1:6" s="65" customFormat="1" ht="30" x14ac:dyDescent="0.25">
      <c r="A9" s="70" t="s">
        <v>1056</v>
      </c>
      <c r="B9" s="1098" t="s">
        <v>1057</v>
      </c>
      <c r="C9" s="70">
        <v>1.39</v>
      </c>
      <c r="D9" s="393">
        <v>0.9849</v>
      </c>
      <c r="E9" s="1105">
        <v>1</v>
      </c>
      <c r="F9" s="394">
        <f t="shared" ref="F9:F11" si="0">$C$4*C9*((100%-D9)+D9*$C$5*E9)</f>
        <v>37201.64</v>
      </c>
    </row>
    <row r="10" spans="1:6" s="65" customFormat="1" ht="20.25" customHeight="1" x14ac:dyDescent="0.25">
      <c r="A10" s="70" t="s">
        <v>1058</v>
      </c>
      <c r="B10" s="1098" t="s">
        <v>1059</v>
      </c>
      <c r="C10" s="70">
        <v>2.1</v>
      </c>
      <c r="D10" s="393">
        <v>0.99039999999999995</v>
      </c>
      <c r="E10" s="1105">
        <v>1</v>
      </c>
      <c r="F10" s="394">
        <f t="shared" si="0"/>
        <v>56233.34</v>
      </c>
    </row>
    <row r="11" spans="1:6" s="65" customFormat="1" ht="31.5" customHeight="1" x14ac:dyDescent="0.25">
      <c r="A11" s="70" t="s">
        <v>1060</v>
      </c>
      <c r="B11" s="1098" t="s">
        <v>1061</v>
      </c>
      <c r="C11" s="70">
        <v>2.86</v>
      </c>
      <c r="D11" s="393">
        <v>0.98</v>
      </c>
      <c r="E11" s="1105">
        <v>1</v>
      </c>
      <c r="F11" s="394">
        <f t="shared" si="0"/>
        <v>76508.69</v>
      </c>
    </row>
    <row r="12" spans="1:6" s="65" customFormat="1" x14ac:dyDescent="0.25">
      <c r="A12" s="78" t="s">
        <v>1062</v>
      </c>
      <c r="B12" s="1106" t="s">
        <v>1063</v>
      </c>
      <c r="C12" s="78">
        <v>2.4900000000000002</v>
      </c>
      <c r="D12" s="79">
        <v>0.93879999999999997</v>
      </c>
      <c r="E12" s="1105">
        <v>1</v>
      </c>
      <c r="F12" s="394">
        <f>$C$4*C12*((100%-D12)+D12*$C$5*E12)</f>
        <v>66349.440000000002</v>
      </c>
    </row>
    <row r="13" spans="1:6" s="65" customFormat="1" x14ac:dyDescent="0.25">
      <c r="A13" s="78" t="s">
        <v>1064</v>
      </c>
      <c r="B13" s="1106" t="s">
        <v>1065</v>
      </c>
      <c r="C13" s="78">
        <v>6.57</v>
      </c>
      <c r="D13" s="79">
        <v>0.37569999999999998</v>
      </c>
      <c r="E13" s="1105">
        <v>1</v>
      </c>
      <c r="F13" s="394">
        <f>$C$4*C13*((100%-D13)+D13*$C$5*E13)</f>
        <v>165644.48000000001</v>
      </c>
    </row>
    <row r="14" spans="1:6" s="65" customFormat="1" x14ac:dyDescent="0.25">
      <c r="A14" s="78" t="s">
        <v>1066</v>
      </c>
      <c r="B14" s="1106" t="s">
        <v>1067</v>
      </c>
      <c r="C14" s="78">
        <v>2.5499999999999998</v>
      </c>
      <c r="D14" s="79">
        <v>0.91800000000000004</v>
      </c>
      <c r="E14" s="1105">
        <v>1</v>
      </c>
      <c r="F14" s="394">
        <f t="shared" ref="F14:F25" si="1">$C$4*C14*((100%-D14)+D14*$C$5*E14)</f>
        <v>67813.14</v>
      </c>
    </row>
    <row r="15" spans="1:6" s="65" customFormat="1" x14ac:dyDescent="0.25">
      <c r="A15" s="78" t="s">
        <v>1068</v>
      </c>
      <c r="B15" s="1106" t="s">
        <v>1069</v>
      </c>
      <c r="C15" s="78">
        <v>5.01</v>
      </c>
      <c r="D15" s="79">
        <v>0.48699999999999999</v>
      </c>
      <c r="E15" s="1105">
        <v>1</v>
      </c>
      <c r="F15" s="394">
        <f t="shared" si="1"/>
        <v>127733.51</v>
      </c>
    </row>
    <row r="16" spans="1:6" s="65" customFormat="1" x14ac:dyDescent="0.25">
      <c r="A16" s="78" t="s">
        <v>1070</v>
      </c>
      <c r="B16" s="1106" t="s">
        <v>1071</v>
      </c>
      <c r="C16" s="78">
        <v>6.63</v>
      </c>
      <c r="D16" s="79">
        <v>0.37230000000000002</v>
      </c>
      <c r="E16" s="1105">
        <v>1</v>
      </c>
      <c r="F16" s="394">
        <f t="shared" si="1"/>
        <v>167099.79999999999</v>
      </c>
    </row>
    <row r="17" spans="1:6" s="65" customFormat="1" x14ac:dyDescent="0.25">
      <c r="A17" s="78" t="s">
        <v>1072</v>
      </c>
      <c r="B17" s="1106" t="s">
        <v>1073</v>
      </c>
      <c r="C17" s="78">
        <v>9.11</v>
      </c>
      <c r="D17" s="79">
        <v>0.27400000000000002</v>
      </c>
      <c r="E17" s="1105">
        <v>1</v>
      </c>
      <c r="F17" s="394">
        <f t="shared" si="1"/>
        <v>227324</v>
      </c>
    </row>
    <row r="18" spans="1:6" s="65" customFormat="1" x14ac:dyDescent="0.25">
      <c r="A18" s="78" t="s">
        <v>1074</v>
      </c>
      <c r="B18" s="1106" t="s">
        <v>1075</v>
      </c>
      <c r="C18" s="78">
        <v>3.95</v>
      </c>
      <c r="D18" s="79">
        <v>0.88439999999999996</v>
      </c>
      <c r="E18" s="1105">
        <v>1</v>
      </c>
      <c r="F18" s="394">
        <f t="shared" si="1"/>
        <v>104705.87</v>
      </c>
    </row>
    <row r="19" spans="1:6" s="65" customFormat="1" x14ac:dyDescent="0.25">
      <c r="A19" s="78" t="s">
        <v>1076</v>
      </c>
      <c r="B19" s="1106" t="s">
        <v>1077</v>
      </c>
      <c r="C19" s="78">
        <v>6.42</v>
      </c>
      <c r="D19" s="79">
        <v>0.56240000000000001</v>
      </c>
      <c r="E19" s="1105">
        <v>1</v>
      </c>
      <c r="F19" s="394">
        <f t="shared" si="1"/>
        <v>164915.29</v>
      </c>
    </row>
    <row r="20" spans="1:6" s="65" customFormat="1" x14ac:dyDescent="0.25">
      <c r="A20" s="78" t="s">
        <v>1078</v>
      </c>
      <c r="B20" s="1106" t="s">
        <v>1079</v>
      </c>
      <c r="C20" s="78">
        <v>8.0399999999999991</v>
      </c>
      <c r="D20" s="79">
        <v>0.45390000000000003</v>
      </c>
      <c r="E20" s="1105">
        <v>1</v>
      </c>
      <c r="F20" s="394">
        <f t="shared" si="1"/>
        <v>204307.74</v>
      </c>
    </row>
    <row r="21" spans="1:6" s="65" customFormat="1" x14ac:dyDescent="0.25">
      <c r="A21" s="78" t="s">
        <v>1080</v>
      </c>
      <c r="B21" s="1106" t="s">
        <v>1081</v>
      </c>
      <c r="C21" s="78">
        <v>10.5</v>
      </c>
      <c r="D21" s="79">
        <v>0.3508</v>
      </c>
      <c r="E21" s="1105">
        <v>1</v>
      </c>
      <c r="F21" s="394">
        <f t="shared" si="1"/>
        <v>264062.75</v>
      </c>
    </row>
    <row r="22" spans="1:6" s="65" customFormat="1" x14ac:dyDescent="0.25">
      <c r="A22" s="78" t="s">
        <v>1082</v>
      </c>
      <c r="B22" s="1106" t="s">
        <v>1083</v>
      </c>
      <c r="C22" s="1105">
        <v>7.8</v>
      </c>
      <c r="D22" s="79">
        <v>0.89190000000000003</v>
      </c>
      <c r="E22" s="1105">
        <v>1</v>
      </c>
      <c r="F22" s="394">
        <f t="shared" si="1"/>
        <v>206909.95</v>
      </c>
    </row>
    <row r="23" spans="1:6" s="65" customFormat="1" x14ac:dyDescent="0.25">
      <c r="A23" s="78" t="s">
        <v>1084</v>
      </c>
      <c r="B23" s="1106" t="s">
        <v>1085</v>
      </c>
      <c r="C23" s="78">
        <v>10.29</v>
      </c>
      <c r="D23" s="79">
        <v>0.69199999999999995</v>
      </c>
      <c r="E23" s="1105">
        <v>1</v>
      </c>
      <c r="F23" s="394">
        <f t="shared" si="1"/>
        <v>267723.25</v>
      </c>
    </row>
    <row r="24" spans="1:6" s="65" customFormat="1" x14ac:dyDescent="0.25">
      <c r="A24" s="78" t="s">
        <v>1086</v>
      </c>
      <c r="B24" s="1106" t="s">
        <v>1087</v>
      </c>
      <c r="C24" s="78">
        <v>11.91</v>
      </c>
      <c r="D24" s="79">
        <v>0.60329999999999995</v>
      </c>
      <c r="E24" s="1105">
        <v>1</v>
      </c>
      <c r="F24" s="394">
        <f t="shared" si="1"/>
        <v>307181.59000000003</v>
      </c>
    </row>
    <row r="25" spans="1:6" s="65" customFormat="1" x14ac:dyDescent="0.25">
      <c r="A25" s="78" t="s">
        <v>1088</v>
      </c>
      <c r="B25" s="1106" t="s">
        <v>1089</v>
      </c>
      <c r="C25" s="78">
        <v>14.37</v>
      </c>
      <c r="D25" s="79">
        <v>0.50470000000000004</v>
      </c>
      <c r="E25" s="1105">
        <v>1</v>
      </c>
      <c r="F25" s="394">
        <f t="shared" si="1"/>
        <v>367021.14</v>
      </c>
    </row>
    <row r="26" spans="1:6" s="89" customFormat="1" x14ac:dyDescent="0.25">
      <c r="A26" s="73" t="s">
        <v>1090</v>
      </c>
      <c r="B26" s="1107" t="s">
        <v>1091</v>
      </c>
      <c r="C26" s="73">
        <v>3.78</v>
      </c>
      <c r="D26" s="1108">
        <v>0.87080000000000002</v>
      </c>
      <c r="E26" s="1109">
        <v>1.1000000000000001</v>
      </c>
      <c r="F26" s="1110">
        <f>$C$4*C26*((100%-D26)+D26*$C$5*E26)</f>
        <v>108890.9</v>
      </c>
    </row>
    <row r="27" spans="1:6" s="89" customFormat="1" x14ac:dyDescent="0.25">
      <c r="A27" s="73" t="s">
        <v>1092</v>
      </c>
      <c r="B27" s="1107" t="s">
        <v>1093</v>
      </c>
      <c r="C27" s="73">
        <v>4.37</v>
      </c>
      <c r="D27" s="1108">
        <v>0.88839999999999997</v>
      </c>
      <c r="E27" s="1109">
        <v>1.1000000000000001</v>
      </c>
      <c r="F27" s="1110">
        <f t="shared" ref="F27:F66" si="2">$C$4*C27*((100%-D27)+D27*$C$5*E27)</f>
        <v>126289.12</v>
      </c>
    </row>
    <row r="28" spans="1:6" s="89" customFormat="1" x14ac:dyDescent="0.25">
      <c r="A28" s="73" t="s">
        <v>1094</v>
      </c>
      <c r="B28" s="1107" t="s">
        <v>1095</v>
      </c>
      <c r="C28" s="73">
        <v>5.85</v>
      </c>
      <c r="D28" s="1108">
        <v>0.87050000000000005</v>
      </c>
      <c r="E28" s="1109">
        <v>1.1000000000000001</v>
      </c>
      <c r="F28" s="1110">
        <f t="shared" si="2"/>
        <v>168512.46</v>
      </c>
    </row>
    <row r="29" spans="1:6" s="89" customFormat="1" x14ac:dyDescent="0.25">
      <c r="A29" s="73" t="s">
        <v>1096</v>
      </c>
      <c r="B29" s="1107" t="s">
        <v>1097</v>
      </c>
      <c r="C29" s="73">
        <v>6.57</v>
      </c>
      <c r="D29" s="1108">
        <v>0.88490000000000002</v>
      </c>
      <c r="E29" s="1109">
        <v>1.1000000000000001</v>
      </c>
      <c r="F29" s="1110">
        <f t="shared" si="2"/>
        <v>189746.98</v>
      </c>
    </row>
    <row r="30" spans="1:6" s="89" customFormat="1" x14ac:dyDescent="0.25">
      <c r="A30" s="73" t="s">
        <v>1098</v>
      </c>
      <c r="B30" s="1107" t="s">
        <v>1099</v>
      </c>
      <c r="C30" s="73">
        <v>9.49</v>
      </c>
      <c r="D30" s="1108">
        <v>0.46029999999999999</v>
      </c>
      <c r="E30" s="1109">
        <v>1.1000000000000001</v>
      </c>
      <c r="F30" s="1110">
        <f t="shared" si="2"/>
        <v>253016.85</v>
      </c>
    </row>
    <row r="31" spans="1:6" s="89" customFormat="1" x14ac:dyDescent="0.25">
      <c r="A31" s="73" t="s">
        <v>1100</v>
      </c>
      <c r="B31" s="1107" t="s">
        <v>1101</v>
      </c>
      <c r="C31" s="73">
        <v>16.32</v>
      </c>
      <c r="D31" s="1108">
        <v>0.2676</v>
      </c>
      <c r="E31" s="1109">
        <v>1.1000000000000001</v>
      </c>
      <c r="F31" s="1110">
        <f t="shared" si="2"/>
        <v>418675.99</v>
      </c>
    </row>
    <row r="32" spans="1:6" s="89" customFormat="1" ht="30" x14ac:dyDescent="0.25">
      <c r="A32" s="70" t="s">
        <v>1102</v>
      </c>
      <c r="B32" s="1111" t="s">
        <v>1103</v>
      </c>
      <c r="C32" s="93">
        <v>1.46</v>
      </c>
      <c r="D32" s="79">
        <v>0.75890000000000002</v>
      </c>
      <c r="E32" s="480">
        <v>1.1000000000000001</v>
      </c>
      <c r="F32" s="1110">
        <f t="shared" si="2"/>
        <v>41204.43</v>
      </c>
    </row>
    <row r="33" spans="1:6" s="89" customFormat="1" ht="30" x14ac:dyDescent="0.25">
      <c r="A33" s="70" t="s">
        <v>1104</v>
      </c>
      <c r="B33" s="1111" t="s">
        <v>1105</v>
      </c>
      <c r="C33" s="93">
        <v>3.65</v>
      </c>
      <c r="D33" s="79">
        <v>0.75890000000000002</v>
      </c>
      <c r="E33" s="480">
        <v>1.1000000000000001</v>
      </c>
      <c r="F33" s="1110">
        <f t="shared" si="2"/>
        <v>103011.07</v>
      </c>
    </row>
    <row r="34" spans="1:6" s="89" customFormat="1" ht="30" x14ac:dyDescent="0.25">
      <c r="A34" s="70" t="s">
        <v>1106</v>
      </c>
      <c r="B34" s="1111" t="s">
        <v>1107</v>
      </c>
      <c r="C34" s="93">
        <v>7.18</v>
      </c>
      <c r="D34" s="79">
        <v>0.75890000000000002</v>
      </c>
      <c r="E34" s="480">
        <v>1.1000000000000001</v>
      </c>
      <c r="F34" s="1110">
        <f t="shared" si="2"/>
        <v>202635.48</v>
      </c>
    </row>
    <row r="35" spans="1:6" s="65" customFormat="1" ht="45" x14ac:dyDescent="0.25">
      <c r="A35" s="70" t="s">
        <v>1108</v>
      </c>
      <c r="B35" s="1111" t="s">
        <v>1109</v>
      </c>
      <c r="C35" s="93">
        <v>3.52</v>
      </c>
      <c r="D35" s="79">
        <v>0.28289999999999998</v>
      </c>
      <c r="E35" s="480">
        <v>1.1000000000000001</v>
      </c>
      <c r="F35" s="1110">
        <f t="shared" si="2"/>
        <v>90584.17</v>
      </c>
    </row>
    <row r="36" spans="1:6" s="65" customFormat="1" ht="45" x14ac:dyDescent="0.25">
      <c r="A36" s="70" t="s">
        <v>1110</v>
      </c>
      <c r="B36" s="1111" t="s">
        <v>1111</v>
      </c>
      <c r="C36" s="93">
        <v>5.79</v>
      </c>
      <c r="D36" s="79">
        <v>0.46989999999999998</v>
      </c>
      <c r="E36" s="480">
        <v>1.1000000000000001</v>
      </c>
      <c r="F36" s="1110">
        <f t="shared" si="2"/>
        <v>154660.14000000001</v>
      </c>
    </row>
    <row r="37" spans="1:6" s="65" customFormat="1" ht="45" x14ac:dyDescent="0.25">
      <c r="A37" s="70" t="s">
        <v>1112</v>
      </c>
      <c r="B37" s="1111" t="s">
        <v>1113</v>
      </c>
      <c r="C37" s="93">
        <v>9</v>
      </c>
      <c r="D37" s="79">
        <v>0.57289999999999996</v>
      </c>
      <c r="E37" s="480">
        <v>1.1000000000000001</v>
      </c>
      <c r="F37" s="1110">
        <f t="shared" si="2"/>
        <v>245249.84</v>
      </c>
    </row>
    <row r="38" spans="1:6" s="65" customFormat="1" ht="45" x14ac:dyDescent="0.25">
      <c r="A38" s="70" t="s">
        <v>1114</v>
      </c>
      <c r="B38" s="1111" t="s">
        <v>1115</v>
      </c>
      <c r="C38" s="93">
        <v>14.84</v>
      </c>
      <c r="D38" s="79">
        <v>4.9799999999999997E-2</v>
      </c>
      <c r="E38" s="480">
        <v>1.1000000000000001</v>
      </c>
      <c r="F38" s="1110">
        <f t="shared" si="2"/>
        <v>363813.23</v>
      </c>
    </row>
    <row r="39" spans="1:6" s="65" customFormat="1" ht="45" x14ac:dyDescent="0.25">
      <c r="A39" s="70" t="s">
        <v>1116</v>
      </c>
      <c r="B39" s="1111" t="s">
        <v>1117</v>
      </c>
      <c r="C39" s="93">
        <v>17.5</v>
      </c>
      <c r="D39" s="79">
        <v>0.15770000000000001</v>
      </c>
      <c r="E39" s="480">
        <v>1.1000000000000001</v>
      </c>
      <c r="F39" s="1110">
        <f t="shared" si="2"/>
        <v>438895</v>
      </c>
    </row>
    <row r="40" spans="1:6" s="65" customFormat="1" ht="45" x14ac:dyDescent="0.25">
      <c r="A40" s="70" t="s">
        <v>1118</v>
      </c>
      <c r="B40" s="1111" t="s">
        <v>1119</v>
      </c>
      <c r="C40" s="93">
        <v>20.6</v>
      </c>
      <c r="D40" s="79">
        <v>0.24829999999999999</v>
      </c>
      <c r="E40" s="480">
        <v>1.1000000000000001</v>
      </c>
      <c r="F40" s="1110">
        <f t="shared" si="2"/>
        <v>526397.66</v>
      </c>
    </row>
    <row r="41" spans="1:6" s="65" customFormat="1" ht="30" customHeight="1" x14ac:dyDescent="0.25">
      <c r="A41" s="70" t="s">
        <v>1120</v>
      </c>
      <c r="B41" s="1111" t="s">
        <v>1121</v>
      </c>
      <c r="C41" s="93">
        <v>0.4</v>
      </c>
      <c r="D41" s="79">
        <v>0.55630000000000002</v>
      </c>
      <c r="E41" s="480">
        <v>1.1000000000000001</v>
      </c>
      <c r="F41" s="1110">
        <f t="shared" si="2"/>
        <v>10865.29</v>
      </c>
    </row>
    <row r="42" spans="1:6" s="65" customFormat="1" ht="30" customHeight="1" x14ac:dyDescent="0.25">
      <c r="A42" s="70" t="s">
        <v>1122</v>
      </c>
      <c r="B42" s="1111" t="s">
        <v>1123</v>
      </c>
      <c r="C42" s="93">
        <v>0.76</v>
      </c>
      <c r="D42" s="79">
        <v>0.41670000000000001</v>
      </c>
      <c r="E42" s="480">
        <v>1.1000000000000001</v>
      </c>
      <c r="F42" s="1110">
        <f t="shared" si="2"/>
        <v>20089.47</v>
      </c>
    </row>
    <row r="43" spans="1:6" s="65" customFormat="1" ht="30" customHeight="1" x14ac:dyDescent="0.25">
      <c r="A43" s="70" t="s">
        <v>1124</v>
      </c>
      <c r="B43" s="1111" t="s">
        <v>1125</v>
      </c>
      <c r="C43" s="93">
        <v>1.07</v>
      </c>
      <c r="D43" s="79">
        <v>0.23710000000000001</v>
      </c>
      <c r="E43" s="480">
        <v>1.1000000000000001</v>
      </c>
      <c r="F43" s="1110">
        <f>$C$4*C43*((100%-D43)+D43*$C$5*E43)</f>
        <v>27279.37</v>
      </c>
    </row>
    <row r="44" spans="1:6" s="65" customFormat="1" ht="30" customHeight="1" x14ac:dyDescent="0.25">
      <c r="A44" s="70" t="s">
        <v>1126</v>
      </c>
      <c r="B44" s="1111" t="s">
        <v>1127</v>
      </c>
      <c r="C44" s="93">
        <v>1.37</v>
      </c>
      <c r="D44" s="79">
        <v>0.1875</v>
      </c>
      <c r="E44" s="480">
        <v>1.1000000000000001</v>
      </c>
      <c r="F44" s="1110">
        <f t="shared" si="2"/>
        <v>34572.61</v>
      </c>
    </row>
    <row r="45" spans="1:6" s="65" customFormat="1" ht="30" customHeight="1" x14ac:dyDescent="0.25">
      <c r="A45" s="70" t="s">
        <v>1128</v>
      </c>
      <c r="B45" s="1111" t="s">
        <v>1129</v>
      </c>
      <c r="C45" s="93">
        <v>2.16</v>
      </c>
      <c r="D45" s="79">
        <v>0.32500000000000001</v>
      </c>
      <c r="E45" s="480">
        <v>1.1000000000000001</v>
      </c>
      <c r="F45" s="1110">
        <f t="shared" si="2"/>
        <v>56061.07</v>
      </c>
    </row>
    <row r="46" spans="1:6" s="65" customFormat="1" ht="30" customHeight="1" x14ac:dyDescent="0.25">
      <c r="A46" s="70" t="s">
        <v>1130</v>
      </c>
      <c r="B46" s="1111" t="s">
        <v>1131</v>
      </c>
      <c r="C46" s="93">
        <v>2.68</v>
      </c>
      <c r="D46" s="79">
        <v>8.7599999999999997E-2</v>
      </c>
      <c r="E46" s="480">
        <v>1.1000000000000001</v>
      </c>
      <c r="F46" s="1110">
        <f t="shared" si="2"/>
        <v>66231.64</v>
      </c>
    </row>
    <row r="47" spans="1:6" s="65" customFormat="1" ht="30" customHeight="1" x14ac:dyDescent="0.25">
      <c r="A47" s="70" t="s">
        <v>1132</v>
      </c>
      <c r="B47" s="1111" t="s">
        <v>1133</v>
      </c>
      <c r="C47" s="93">
        <v>3.53</v>
      </c>
      <c r="D47" s="79">
        <v>7.1099999999999997E-2</v>
      </c>
      <c r="E47" s="480">
        <v>1.1000000000000001</v>
      </c>
      <c r="F47" s="1110">
        <f t="shared" si="2"/>
        <v>86933.5</v>
      </c>
    </row>
    <row r="48" spans="1:6" s="65" customFormat="1" ht="30" customHeight="1" x14ac:dyDescent="0.25">
      <c r="A48" s="70" t="s">
        <v>1134</v>
      </c>
      <c r="B48" s="1111" t="s">
        <v>1135</v>
      </c>
      <c r="C48" s="93">
        <v>4.4400000000000004</v>
      </c>
      <c r="D48" s="79">
        <v>7.7700000000000005E-2</v>
      </c>
      <c r="E48" s="480">
        <v>1.1000000000000001</v>
      </c>
      <c r="F48" s="1110">
        <f t="shared" si="2"/>
        <v>109497.29</v>
      </c>
    </row>
    <row r="49" spans="1:6" s="65" customFormat="1" ht="30" customHeight="1" x14ac:dyDescent="0.25">
      <c r="A49" s="70" t="s">
        <v>1136</v>
      </c>
      <c r="B49" s="1111" t="s">
        <v>1137</v>
      </c>
      <c r="C49" s="93">
        <v>4.88</v>
      </c>
      <c r="D49" s="79">
        <v>5.8400000000000001E-2</v>
      </c>
      <c r="E49" s="480">
        <v>1.1000000000000001</v>
      </c>
      <c r="F49" s="1110">
        <f t="shared" si="2"/>
        <v>119856.07</v>
      </c>
    </row>
    <row r="50" spans="1:6" s="65" customFormat="1" ht="30" customHeight="1" x14ac:dyDescent="0.25">
      <c r="A50" s="70" t="s">
        <v>1138</v>
      </c>
      <c r="B50" s="1111" t="s">
        <v>1139</v>
      </c>
      <c r="C50" s="93">
        <v>5.25</v>
      </c>
      <c r="D50" s="79">
        <v>5.79E-2</v>
      </c>
      <c r="E50" s="480">
        <v>1.1000000000000001</v>
      </c>
      <c r="F50" s="1110">
        <f t="shared" si="2"/>
        <v>128929.79</v>
      </c>
    </row>
    <row r="51" spans="1:6" s="65" customFormat="1" ht="30" customHeight="1" x14ac:dyDescent="0.25">
      <c r="A51" s="70" t="s">
        <v>1140</v>
      </c>
      <c r="B51" s="1111" t="s">
        <v>1141</v>
      </c>
      <c r="C51" s="93">
        <v>5.74</v>
      </c>
      <c r="D51" s="79">
        <v>7.2700000000000001E-2</v>
      </c>
      <c r="E51" s="480">
        <v>1.1000000000000001</v>
      </c>
      <c r="F51" s="1110">
        <f t="shared" si="2"/>
        <v>141407.29</v>
      </c>
    </row>
    <row r="52" spans="1:6" s="65" customFormat="1" ht="30" customHeight="1" x14ac:dyDescent="0.25">
      <c r="A52" s="70" t="s">
        <v>1142</v>
      </c>
      <c r="B52" s="1111" t="s">
        <v>1143</v>
      </c>
      <c r="C52" s="93">
        <v>6.76</v>
      </c>
      <c r="D52" s="79">
        <v>5.8999999999999997E-2</v>
      </c>
      <c r="E52" s="480">
        <v>1.1000000000000001</v>
      </c>
      <c r="F52" s="1110">
        <f t="shared" si="2"/>
        <v>166051.32</v>
      </c>
    </row>
    <row r="53" spans="1:6" s="65" customFormat="1" ht="30" customHeight="1" x14ac:dyDescent="0.25">
      <c r="A53" s="70" t="s">
        <v>1144</v>
      </c>
      <c r="B53" s="1111" t="s">
        <v>1145</v>
      </c>
      <c r="C53" s="93">
        <v>8.07</v>
      </c>
      <c r="D53" s="79">
        <v>3.32E-2</v>
      </c>
      <c r="E53" s="480">
        <v>1.1000000000000001</v>
      </c>
      <c r="F53" s="1110">
        <f t="shared" si="2"/>
        <v>197141.61</v>
      </c>
    </row>
    <row r="54" spans="1:6" s="65" customFormat="1" ht="30" customHeight="1" x14ac:dyDescent="0.25">
      <c r="A54" s="70" t="s">
        <v>1146</v>
      </c>
      <c r="B54" s="1111" t="s">
        <v>1147</v>
      </c>
      <c r="C54" s="93">
        <v>10.11</v>
      </c>
      <c r="D54" s="79">
        <v>2.1499999999999998E-2</v>
      </c>
      <c r="E54" s="480">
        <v>1.1000000000000001</v>
      </c>
      <c r="F54" s="1110">
        <f t="shared" si="2"/>
        <v>246358.37</v>
      </c>
    </row>
    <row r="55" spans="1:6" s="65" customFormat="1" ht="30" customHeight="1" x14ac:dyDescent="0.25">
      <c r="A55" s="70" t="s">
        <v>1148</v>
      </c>
      <c r="B55" s="1111" t="s">
        <v>1149</v>
      </c>
      <c r="C55" s="93">
        <v>13.86</v>
      </c>
      <c r="D55" s="79">
        <v>1.55E-2</v>
      </c>
      <c r="E55" s="480">
        <v>1.1000000000000001</v>
      </c>
      <c r="F55" s="1110">
        <f t="shared" si="2"/>
        <v>337302.91</v>
      </c>
    </row>
    <row r="56" spans="1:6" s="65" customFormat="1" ht="30" customHeight="1" x14ac:dyDescent="0.25">
      <c r="A56" s="70" t="s">
        <v>1150</v>
      </c>
      <c r="B56" s="1111" t="s">
        <v>1151</v>
      </c>
      <c r="C56" s="93">
        <v>17.2</v>
      </c>
      <c r="D56" s="79">
        <v>1.1900000000000001E-2</v>
      </c>
      <c r="E56" s="480">
        <v>1.1000000000000001</v>
      </c>
      <c r="F56" s="1110">
        <f t="shared" si="2"/>
        <v>418262.92</v>
      </c>
    </row>
    <row r="57" spans="1:6" s="65" customFormat="1" ht="30" customHeight="1" x14ac:dyDescent="0.25">
      <c r="A57" s="70" t="s">
        <v>1152</v>
      </c>
      <c r="B57" s="1111" t="s">
        <v>1153</v>
      </c>
      <c r="C57" s="93">
        <v>29.17</v>
      </c>
      <c r="D57" s="79">
        <v>6.8999999999999999E-3</v>
      </c>
      <c r="E57" s="480">
        <v>1.1000000000000001</v>
      </c>
      <c r="F57" s="1110">
        <f t="shared" si="2"/>
        <v>708582.37</v>
      </c>
    </row>
    <row r="58" spans="1:6" s="65" customFormat="1" ht="30" customHeight="1" x14ac:dyDescent="0.25">
      <c r="A58" s="70" t="s">
        <v>1154</v>
      </c>
      <c r="B58" s="1098" t="s">
        <v>1155</v>
      </c>
      <c r="C58" s="93">
        <v>23.41</v>
      </c>
      <c r="D58" s="79">
        <v>0.59050000000000002</v>
      </c>
      <c r="E58" s="1109">
        <v>1</v>
      </c>
      <c r="F58" s="1110">
        <f t="shared" si="2"/>
        <v>603025.35</v>
      </c>
    </row>
    <row r="59" spans="1:6" s="65" customFormat="1" ht="22.5" customHeight="1" x14ac:dyDescent="0.25">
      <c r="A59" s="70" t="s">
        <v>1156</v>
      </c>
      <c r="B59" s="1098" t="s">
        <v>1157</v>
      </c>
      <c r="C59" s="93">
        <v>29.91</v>
      </c>
      <c r="D59" s="79">
        <v>7.4000000000000003E-3</v>
      </c>
      <c r="E59" s="1109">
        <v>1.1000000000000001</v>
      </c>
      <c r="F59" s="1110">
        <f t="shared" si="2"/>
        <v>726636.23</v>
      </c>
    </row>
    <row r="60" spans="1:6" s="65" customFormat="1" ht="30" x14ac:dyDescent="0.25">
      <c r="A60" s="73" t="s">
        <v>1158</v>
      </c>
      <c r="B60" s="1112" t="s">
        <v>1159</v>
      </c>
      <c r="C60" s="73">
        <v>1.61</v>
      </c>
      <c r="D60" s="1113">
        <v>0</v>
      </c>
      <c r="E60" s="1109">
        <v>1</v>
      </c>
      <c r="F60" s="1110">
        <f>$C$4*C60*((100%-D60)+D60*$C$5*E60)</f>
        <v>39051.21</v>
      </c>
    </row>
    <row r="61" spans="1:6" s="65" customFormat="1" ht="30" x14ac:dyDescent="0.25">
      <c r="A61" s="73" t="s">
        <v>1160</v>
      </c>
      <c r="B61" s="1112" t="s">
        <v>1161</v>
      </c>
      <c r="C61" s="73">
        <v>3.89</v>
      </c>
      <c r="D61" s="1113">
        <v>0</v>
      </c>
      <c r="E61" s="1109">
        <v>1</v>
      </c>
      <c r="F61" s="1110">
        <f>$C$4*C61*((100%-D61)+D61*$C$5*E61)</f>
        <v>94353.54</v>
      </c>
    </row>
    <row r="62" spans="1:6" s="65" customFormat="1" ht="30" x14ac:dyDescent="0.25">
      <c r="A62" s="73" t="s">
        <v>1162</v>
      </c>
      <c r="B62" s="1112" t="s">
        <v>1163</v>
      </c>
      <c r="C62" s="73">
        <v>10.54</v>
      </c>
      <c r="D62" s="1113">
        <v>0</v>
      </c>
      <c r="E62" s="1109">
        <v>1</v>
      </c>
      <c r="F62" s="1110">
        <f>$C$4*C62*((100%-D62)+D62*$C$5*E62)</f>
        <v>255652.02</v>
      </c>
    </row>
    <row r="63" spans="1:6" s="65" customFormat="1" ht="30" x14ac:dyDescent="0.25">
      <c r="A63" s="73" t="s">
        <v>1164</v>
      </c>
      <c r="B63" s="1112" t="s">
        <v>1165</v>
      </c>
      <c r="C63" s="73">
        <v>2.61</v>
      </c>
      <c r="D63" s="1108">
        <v>8.5999999999999993E-2</v>
      </c>
      <c r="E63" s="1109">
        <v>1</v>
      </c>
      <c r="F63" s="1110">
        <f t="shared" si="2"/>
        <v>63878.28</v>
      </c>
    </row>
    <row r="64" spans="1:6" s="65" customFormat="1" ht="30" x14ac:dyDescent="0.25">
      <c r="A64" s="73" t="s">
        <v>1166</v>
      </c>
      <c r="B64" s="1112" t="s">
        <v>1167</v>
      </c>
      <c r="C64" s="73">
        <v>1.04</v>
      </c>
      <c r="D64" s="1108">
        <v>0.32679999999999998</v>
      </c>
      <c r="E64" s="1109">
        <v>1</v>
      </c>
      <c r="F64" s="1110">
        <f t="shared" si="2"/>
        <v>26091.22</v>
      </c>
    </row>
    <row r="65" spans="1:6" s="65" customFormat="1" ht="30" x14ac:dyDescent="0.25">
      <c r="A65" s="73" t="s">
        <v>1168</v>
      </c>
      <c r="B65" s="1112" t="s">
        <v>1169</v>
      </c>
      <c r="C65" s="73">
        <v>2.14</v>
      </c>
      <c r="D65" s="1108">
        <v>0.18820000000000001</v>
      </c>
      <c r="E65" s="1109">
        <v>1</v>
      </c>
      <c r="F65" s="1110">
        <f t="shared" si="2"/>
        <v>52932.3</v>
      </c>
    </row>
    <row r="66" spans="1:6" s="65" customFormat="1" ht="30" x14ac:dyDescent="0.25">
      <c r="A66" s="73" t="s">
        <v>1170</v>
      </c>
      <c r="B66" s="1112" t="s">
        <v>1171</v>
      </c>
      <c r="C66" s="73">
        <v>6.31</v>
      </c>
      <c r="D66" s="1108">
        <v>0.06</v>
      </c>
      <c r="E66" s="1109">
        <v>1</v>
      </c>
      <c r="F66" s="1110">
        <f t="shared" si="2"/>
        <v>154015.85999999999</v>
      </c>
    </row>
    <row r="67" spans="1:6" x14ac:dyDescent="0.25">
      <c r="A67" s="82"/>
      <c r="B67" s="80"/>
      <c r="C67" s="80"/>
      <c r="D67" s="80"/>
      <c r="E67" s="80"/>
      <c r="F67" s="80"/>
    </row>
  </sheetData>
  <mergeCells count="6">
    <mergeCell ref="A6:B6"/>
    <mergeCell ref="B1:F1"/>
    <mergeCell ref="A3:B3"/>
    <mergeCell ref="A2:F2"/>
    <mergeCell ref="A4:B4"/>
    <mergeCell ref="A5:B5"/>
  </mergeCells>
  <pageMargins left="0.7" right="0.7" top="0.75" bottom="0.75" header="0.3" footer="0.3"/>
  <pageSetup paperSize="9" scale="7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359"/>
  <sheetViews>
    <sheetView view="pageBreakPreview" topLeftCell="B1" zoomScale="120" zoomScaleNormal="100" zoomScaleSheetLayoutView="120" workbookViewId="0">
      <pane xSplit="1" ySplit="8" topLeftCell="C342" activePane="bottomRight" state="frozen"/>
      <selection activeCell="B1" sqref="B1"/>
      <selection pane="topRight" activeCell="C1" sqref="C1"/>
      <selection pane="bottomLeft" activeCell="B9" sqref="B9"/>
      <selection pane="bottomRight" activeCell="R342" sqref="R342"/>
    </sheetView>
  </sheetViews>
  <sheetFormatPr defaultRowHeight="15" x14ac:dyDescent="0.25"/>
  <cols>
    <col min="1" max="1" width="9" style="65" hidden="1" customWidth="1"/>
    <col min="2" max="2" width="10.5" style="65" customWidth="1"/>
    <col min="3" max="3" width="80.83203125" style="65" customWidth="1"/>
    <col min="4" max="4" width="14.1640625" style="65" customWidth="1"/>
    <col min="5" max="5" width="16.6640625" style="65" customWidth="1"/>
    <col min="6" max="6" width="3.1640625" style="65" customWidth="1"/>
    <col min="7" max="7" width="13.5" style="65" bestFit="1" customWidth="1"/>
    <col min="8" max="8" width="19.33203125" style="65" customWidth="1"/>
    <col min="9" max="9" width="10" style="65" bestFit="1" customWidth="1"/>
    <col min="10" max="16384" width="9.33203125" style="65"/>
  </cols>
  <sheetData>
    <row r="1" spans="1:5" ht="58.5" customHeight="1" x14ac:dyDescent="0.25">
      <c r="A1" s="64" t="s">
        <v>347</v>
      </c>
      <c r="B1" s="64"/>
      <c r="C1" s="1186" t="s">
        <v>6271</v>
      </c>
      <c r="D1" s="1186"/>
      <c r="E1" s="1186"/>
    </row>
    <row r="2" spans="1:5" ht="64.5" customHeight="1" x14ac:dyDescent="0.25">
      <c r="A2" s="1193" t="s">
        <v>3309</v>
      </c>
      <c r="B2" s="1193"/>
      <c r="C2" s="1193"/>
      <c r="D2" s="1193"/>
      <c r="E2" s="1193"/>
    </row>
    <row r="3" spans="1:5" ht="7.5" customHeight="1" x14ac:dyDescent="0.25">
      <c r="A3" s="1093"/>
      <c r="B3" s="1187"/>
      <c r="C3" s="1187"/>
      <c r="D3" s="1093"/>
      <c r="E3" s="1093"/>
    </row>
    <row r="4" spans="1:5" ht="15.75" customHeight="1" x14ac:dyDescent="0.25">
      <c r="A4" s="1188" t="s">
        <v>348</v>
      </c>
      <c r="B4" s="1188"/>
      <c r="C4" s="1188"/>
      <c r="D4" s="182">
        <v>24255.41</v>
      </c>
      <c r="E4" s="1093"/>
    </row>
    <row r="5" spans="1:5" ht="15.75" customHeight="1" x14ac:dyDescent="0.25">
      <c r="A5" s="1188" t="s">
        <v>349</v>
      </c>
      <c r="B5" s="1188"/>
      <c r="C5" s="1188"/>
      <c r="D5" s="66">
        <v>1.105</v>
      </c>
      <c r="E5" s="1093"/>
    </row>
    <row r="6" spans="1:5" ht="15.75" customHeight="1" x14ac:dyDescent="0.25">
      <c r="A6" s="1188" t="s">
        <v>350</v>
      </c>
      <c r="B6" s="1188"/>
      <c r="C6" s="1188"/>
      <c r="D6" s="182">
        <v>26802.23</v>
      </c>
      <c r="E6" s="1093"/>
    </row>
    <row r="7" spans="1:5" ht="7.5" customHeight="1" x14ac:dyDescent="0.25">
      <c r="A7" s="1093"/>
      <c r="B7" s="1189"/>
      <c r="C7" s="1189"/>
      <c r="D7" s="1093"/>
      <c r="E7" s="1093"/>
    </row>
    <row r="8" spans="1:5" ht="28.5" x14ac:dyDescent="0.25">
      <c r="A8" s="67" t="s">
        <v>351</v>
      </c>
      <c r="B8" s="67" t="s">
        <v>352</v>
      </c>
      <c r="C8" s="68" t="s">
        <v>353</v>
      </c>
      <c r="D8" s="67" t="s">
        <v>354</v>
      </c>
      <c r="E8" s="67" t="s">
        <v>355</v>
      </c>
    </row>
    <row r="9" spans="1:5" ht="30" x14ac:dyDescent="0.25">
      <c r="A9" s="70"/>
      <c r="B9" s="70" t="s">
        <v>356</v>
      </c>
      <c r="C9" s="1098" t="s">
        <v>357</v>
      </c>
      <c r="D9" s="70">
        <v>0.5</v>
      </c>
      <c r="E9" s="71">
        <f>$D$6*D9</f>
        <v>13401.12</v>
      </c>
    </row>
    <row r="10" spans="1:5" x14ac:dyDescent="0.25">
      <c r="A10" s="70"/>
      <c r="B10" s="70" t="s">
        <v>358</v>
      </c>
      <c r="C10" s="1098" t="s">
        <v>359</v>
      </c>
      <c r="D10" s="70">
        <v>0.93</v>
      </c>
      <c r="E10" s="71">
        <f>$D$6*D10</f>
        <v>24926.07</v>
      </c>
    </row>
    <row r="11" spans="1:5" x14ac:dyDescent="0.25">
      <c r="A11" s="70"/>
      <c r="B11" s="70" t="s">
        <v>360</v>
      </c>
      <c r="C11" s="1098" t="s">
        <v>361</v>
      </c>
      <c r="D11" s="70">
        <v>0.28000000000000003</v>
      </c>
      <c r="E11" s="71">
        <f t="shared" ref="E11:E74" si="0">$D$6*D11</f>
        <v>7504.62</v>
      </c>
    </row>
    <row r="12" spans="1:5" x14ac:dyDescent="0.25">
      <c r="A12" s="70"/>
      <c r="B12" s="70" t="s">
        <v>362</v>
      </c>
      <c r="C12" s="1098" t="s">
        <v>363</v>
      </c>
      <c r="D12" s="70">
        <v>0.98</v>
      </c>
      <c r="E12" s="71">
        <f t="shared" si="0"/>
        <v>26266.19</v>
      </c>
    </row>
    <row r="13" spans="1:5" x14ac:dyDescent="0.25">
      <c r="A13" s="70"/>
      <c r="B13" s="70" t="s">
        <v>364</v>
      </c>
      <c r="C13" s="1098" t="s">
        <v>365</v>
      </c>
      <c r="D13" s="70">
        <v>1.01</v>
      </c>
      <c r="E13" s="71">
        <f t="shared" si="0"/>
        <v>27070.25</v>
      </c>
    </row>
    <row r="14" spans="1:5" x14ac:dyDescent="0.25">
      <c r="A14" s="70"/>
      <c r="B14" s="70" t="s">
        <v>366</v>
      </c>
      <c r="C14" s="1098" t="s">
        <v>367</v>
      </c>
      <c r="D14" s="70">
        <v>0.74</v>
      </c>
      <c r="E14" s="71">
        <f t="shared" si="0"/>
        <v>19833.650000000001</v>
      </c>
    </row>
    <row r="15" spans="1:5" x14ac:dyDescent="0.25">
      <c r="A15" s="70"/>
      <c r="B15" s="70" t="s">
        <v>368</v>
      </c>
      <c r="C15" s="1098" t="s">
        <v>369</v>
      </c>
      <c r="D15" s="70">
        <v>3.21</v>
      </c>
      <c r="E15" s="71">
        <f t="shared" si="0"/>
        <v>86035.16</v>
      </c>
    </row>
    <row r="16" spans="1:5" x14ac:dyDescent="0.25">
      <c r="A16" s="70"/>
      <c r="B16" s="70" t="s">
        <v>370</v>
      </c>
      <c r="C16" s="1098" t="s">
        <v>371</v>
      </c>
      <c r="D16" s="70">
        <v>0.71</v>
      </c>
      <c r="E16" s="71">
        <f t="shared" si="0"/>
        <v>19029.580000000002</v>
      </c>
    </row>
    <row r="17" spans="1:5" ht="30" x14ac:dyDescent="0.25">
      <c r="A17" s="70"/>
      <c r="B17" s="70" t="s">
        <v>372</v>
      </c>
      <c r="C17" s="1098" t="s">
        <v>373</v>
      </c>
      <c r="D17" s="70">
        <v>0.89</v>
      </c>
      <c r="E17" s="71">
        <f t="shared" si="0"/>
        <v>23853.98</v>
      </c>
    </row>
    <row r="18" spans="1:5" ht="30" x14ac:dyDescent="0.25">
      <c r="A18" s="70"/>
      <c r="B18" s="70" t="s">
        <v>374</v>
      </c>
      <c r="C18" s="1098" t="s">
        <v>375</v>
      </c>
      <c r="D18" s="70">
        <v>0.46</v>
      </c>
      <c r="E18" s="71">
        <f t="shared" si="0"/>
        <v>12329.03</v>
      </c>
    </row>
    <row r="19" spans="1:5" x14ac:dyDescent="0.25">
      <c r="A19" s="70"/>
      <c r="B19" s="70" t="s">
        <v>376</v>
      </c>
      <c r="C19" s="1098" t="s">
        <v>377</v>
      </c>
      <c r="D19" s="70">
        <v>0.39</v>
      </c>
      <c r="E19" s="71">
        <f t="shared" si="0"/>
        <v>10452.870000000001</v>
      </c>
    </row>
    <row r="20" spans="1:5" x14ac:dyDescent="0.25">
      <c r="A20" s="70"/>
      <c r="B20" s="70" t="s">
        <v>378</v>
      </c>
      <c r="C20" s="1098" t="s">
        <v>379</v>
      </c>
      <c r="D20" s="70">
        <v>0.57999999999999996</v>
      </c>
      <c r="E20" s="71">
        <f t="shared" si="0"/>
        <v>15545.29</v>
      </c>
    </row>
    <row r="21" spans="1:5" x14ac:dyDescent="0.25">
      <c r="A21" s="70"/>
      <c r="B21" s="70" t="s">
        <v>380</v>
      </c>
      <c r="C21" s="1098" t="s">
        <v>381</v>
      </c>
      <c r="D21" s="70">
        <v>1.17</v>
      </c>
      <c r="E21" s="71">
        <f t="shared" si="0"/>
        <v>31358.61</v>
      </c>
    </row>
    <row r="22" spans="1:5" x14ac:dyDescent="0.25">
      <c r="A22" s="70"/>
      <c r="B22" s="70" t="s">
        <v>382</v>
      </c>
      <c r="C22" s="1098" t="s">
        <v>383</v>
      </c>
      <c r="D22" s="70">
        <v>2.2000000000000002</v>
      </c>
      <c r="E22" s="71">
        <f t="shared" si="0"/>
        <v>58964.91</v>
      </c>
    </row>
    <row r="23" spans="1:5" x14ac:dyDescent="0.25">
      <c r="A23" s="70"/>
      <c r="B23" s="70" t="s">
        <v>384</v>
      </c>
      <c r="C23" s="1098" t="s">
        <v>385</v>
      </c>
      <c r="D23" s="70">
        <v>4.5199999999999996</v>
      </c>
      <c r="E23" s="71">
        <f t="shared" si="0"/>
        <v>121146.08</v>
      </c>
    </row>
    <row r="24" spans="1:5" x14ac:dyDescent="0.25">
      <c r="A24" s="70"/>
      <c r="B24" s="70" t="s">
        <v>386</v>
      </c>
      <c r="C24" s="1098" t="s">
        <v>387</v>
      </c>
      <c r="D24" s="70">
        <v>0.27</v>
      </c>
      <c r="E24" s="71">
        <f t="shared" si="0"/>
        <v>7236.6</v>
      </c>
    </row>
    <row r="25" spans="1:5" x14ac:dyDescent="0.25">
      <c r="A25" s="70"/>
      <c r="B25" s="70" t="s">
        <v>388</v>
      </c>
      <c r="C25" s="1098" t="s">
        <v>389</v>
      </c>
      <c r="D25" s="70">
        <v>0.89</v>
      </c>
      <c r="E25" s="71">
        <f t="shared" si="0"/>
        <v>23853.98</v>
      </c>
    </row>
    <row r="26" spans="1:5" x14ac:dyDescent="0.25">
      <c r="A26" s="70"/>
      <c r="B26" s="70" t="s">
        <v>390</v>
      </c>
      <c r="C26" s="1098" t="s">
        <v>391</v>
      </c>
      <c r="D26" s="70">
        <v>2.0099999999999998</v>
      </c>
      <c r="E26" s="71">
        <f t="shared" si="0"/>
        <v>53872.480000000003</v>
      </c>
    </row>
    <row r="27" spans="1:5" x14ac:dyDescent="0.25">
      <c r="A27" s="70"/>
      <c r="B27" s="70" t="s">
        <v>392</v>
      </c>
      <c r="C27" s="1098" t="s">
        <v>393</v>
      </c>
      <c r="D27" s="70">
        <v>0.86</v>
      </c>
      <c r="E27" s="71">
        <f t="shared" si="0"/>
        <v>23049.919999999998</v>
      </c>
    </row>
    <row r="28" spans="1:5" x14ac:dyDescent="0.25">
      <c r="A28" s="70"/>
      <c r="B28" s="70" t="s">
        <v>394</v>
      </c>
      <c r="C28" s="1098" t="s">
        <v>395</v>
      </c>
      <c r="D28" s="70">
        <v>1.21</v>
      </c>
      <c r="E28" s="71">
        <f t="shared" si="0"/>
        <v>32430.7</v>
      </c>
    </row>
    <row r="29" spans="1:5" x14ac:dyDescent="0.25">
      <c r="A29" s="70"/>
      <c r="B29" s="70" t="s">
        <v>396</v>
      </c>
      <c r="C29" s="1098" t="s">
        <v>397</v>
      </c>
      <c r="D29" s="70">
        <v>0.87</v>
      </c>
      <c r="E29" s="71">
        <f t="shared" si="0"/>
        <v>23317.94</v>
      </c>
    </row>
    <row r="30" spans="1:5" x14ac:dyDescent="0.25">
      <c r="A30" s="70"/>
      <c r="B30" s="70" t="s">
        <v>398</v>
      </c>
      <c r="C30" s="1098" t="s">
        <v>399</v>
      </c>
      <c r="D30" s="73">
        <v>4.1900000000000004</v>
      </c>
      <c r="E30" s="71">
        <f t="shared" si="0"/>
        <v>112301.34</v>
      </c>
    </row>
    <row r="31" spans="1:5" x14ac:dyDescent="0.25">
      <c r="A31" s="70"/>
      <c r="B31" s="70" t="s">
        <v>400</v>
      </c>
      <c r="C31" s="1098" t="s">
        <v>401</v>
      </c>
      <c r="D31" s="70">
        <v>0.94</v>
      </c>
      <c r="E31" s="71">
        <f t="shared" si="0"/>
        <v>25194.1</v>
      </c>
    </row>
    <row r="32" spans="1:5" x14ac:dyDescent="0.25">
      <c r="A32" s="70"/>
      <c r="B32" s="70" t="s">
        <v>402</v>
      </c>
      <c r="C32" s="1098" t="s">
        <v>403</v>
      </c>
      <c r="D32" s="70">
        <v>5.32</v>
      </c>
      <c r="E32" s="71">
        <f t="shared" si="0"/>
        <v>142587.85999999999</v>
      </c>
    </row>
    <row r="33" spans="1:5" x14ac:dyDescent="0.25">
      <c r="A33" s="70"/>
      <c r="B33" s="70" t="s">
        <v>404</v>
      </c>
      <c r="C33" s="1098" t="s">
        <v>405</v>
      </c>
      <c r="D33" s="70">
        <v>4.5</v>
      </c>
      <c r="E33" s="71">
        <f t="shared" si="0"/>
        <v>120610.04</v>
      </c>
    </row>
    <row r="34" spans="1:5" x14ac:dyDescent="0.25">
      <c r="A34" s="70"/>
      <c r="B34" s="70" t="s">
        <v>406</v>
      </c>
      <c r="C34" s="1098" t="s">
        <v>407</v>
      </c>
      <c r="D34" s="70">
        <v>1.0900000000000001</v>
      </c>
      <c r="E34" s="71">
        <f t="shared" si="0"/>
        <v>29214.43</v>
      </c>
    </row>
    <row r="35" spans="1:5" x14ac:dyDescent="0.25">
      <c r="A35" s="70"/>
      <c r="B35" s="70" t="s">
        <v>408</v>
      </c>
      <c r="C35" s="1098" t="s">
        <v>409</v>
      </c>
      <c r="D35" s="73">
        <v>4.51</v>
      </c>
      <c r="E35" s="71">
        <f t="shared" si="0"/>
        <v>120878.06</v>
      </c>
    </row>
    <row r="36" spans="1:5" ht="30" x14ac:dyDescent="0.25">
      <c r="A36" s="70"/>
      <c r="B36" s="70" t="s">
        <v>410</v>
      </c>
      <c r="C36" s="1098" t="s">
        <v>411</v>
      </c>
      <c r="D36" s="70">
        <v>2.0499999999999998</v>
      </c>
      <c r="E36" s="71">
        <f t="shared" si="0"/>
        <v>54944.57</v>
      </c>
    </row>
    <row r="37" spans="1:5" x14ac:dyDescent="0.25">
      <c r="A37" s="70"/>
      <c r="B37" s="70" t="s">
        <v>412</v>
      </c>
      <c r="C37" s="1098" t="s">
        <v>413</v>
      </c>
      <c r="D37" s="70">
        <v>1.84</v>
      </c>
      <c r="E37" s="71">
        <f t="shared" si="0"/>
        <v>49316.1</v>
      </c>
    </row>
    <row r="38" spans="1:5" ht="30" x14ac:dyDescent="0.25">
      <c r="A38" s="70"/>
      <c r="B38" s="70" t="s">
        <v>414</v>
      </c>
      <c r="C38" s="1098" t="s">
        <v>415</v>
      </c>
      <c r="D38" s="70">
        <v>4.37</v>
      </c>
      <c r="E38" s="71">
        <f t="shared" si="0"/>
        <v>117125.75</v>
      </c>
    </row>
    <row r="39" spans="1:5" x14ac:dyDescent="0.25">
      <c r="A39" s="70"/>
      <c r="B39" s="70" t="s">
        <v>416</v>
      </c>
      <c r="C39" s="1098" t="s">
        <v>417</v>
      </c>
      <c r="D39" s="70">
        <v>7.82</v>
      </c>
      <c r="E39" s="71">
        <f t="shared" si="0"/>
        <v>209593.44</v>
      </c>
    </row>
    <row r="40" spans="1:5" ht="30" x14ac:dyDescent="0.25">
      <c r="A40" s="70"/>
      <c r="B40" s="70" t="s">
        <v>418</v>
      </c>
      <c r="C40" s="1098" t="s">
        <v>419</v>
      </c>
      <c r="D40" s="70">
        <v>5.68</v>
      </c>
      <c r="E40" s="71">
        <f t="shared" si="0"/>
        <v>152236.67000000001</v>
      </c>
    </row>
    <row r="41" spans="1:5" x14ac:dyDescent="0.25">
      <c r="A41" s="70"/>
      <c r="B41" s="70" t="s">
        <v>420</v>
      </c>
      <c r="C41" s="1098" t="s">
        <v>421</v>
      </c>
      <c r="D41" s="70">
        <v>0.97</v>
      </c>
      <c r="E41" s="71">
        <f t="shared" si="0"/>
        <v>25998.16</v>
      </c>
    </row>
    <row r="42" spans="1:5" x14ac:dyDescent="0.25">
      <c r="A42" s="70"/>
      <c r="B42" s="70" t="s">
        <v>422</v>
      </c>
      <c r="C42" s="1098" t="s">
        <v>423</v>
      </c>
      <c r="D42" s="70">
        <v>1.1100000000000001</v>
      </c>
      <c r="E42" s="71">
        <f t="shared" si="0"/>
        <v>29750.48</v>
      </c>
    </row>
    <row r="43" spans="1:5" x14ac:dyDescent="0.25">
      <c r="A43" s="70"/>
      <c r="B43" s="70" t="s">
        <v>424</v>
      </c>
      <c r="C43" s="1098" t="s">
        <v>425</v>
      </c>
      <c r="D43" s="70">
        <v>1.97</v>
      </c>
      <c r="E43" s="71">
        <f t="shared" si="0"/>
        <v>52800.39</v>
      </c>
    </row>
    <row r="44" spans="1:5" x14ac:dyDescent="0.25">
      <c r="A44" s="70"/>
      <c r="B44" s="70" t="s">
        <v>426</v>
      </c>
      <c r="C44" s="1098" t="s">
        <v>427</v>
      </c>
      <c r="D44" s="70">
        <v>2.78</v>
      </c>
      <c r="E44" s="71">
        <f t="shared" si="0"/>
        <v>74510.2</v>
      </c>
    </row>
    <row r="45" spans="1:5" x14ac:dyDescent="0.25">
      <c r="A45" s="70"/>
      <c r="B45" s="70" t="s">
        <v>428</v>
      </c>
      <c r="C45" s="1098" t="s">
        <v>429</v>
      </c>
      <c r="D45" s="70">
        <v>1.1499999999999999</v>
      </c>
      <c r="E45" s="71">
        <f>$D$6*D45</f>
        <v>30822.560000000001</v>
      </c>
    </row>
    <row r="46" spans="1:5" x14ac:dyDescent="0.25">
      <c r="A46" s="70"/>
      <c r="B46" s="70" t="s">
        <v>430</v>
      </c>
      <c r="C46" s="1098" t="s">
        <v>431</v>
      </c>
      <c r="D46" s="70">
        <v>1.22</v>
      </c>
      <c r="E46" s="71">
        <f t="shared" si="0"/>
        <v>32698.720000000001</v>
      </c>
    </row>
    <row r="47" spans="1:5" x14ac:dyDescent="0.25">
      <c r="A47" s="70"/>
      <c r="B47" s="73" t="s">
        <v>432</v>
      </c>
      <c r="C47" s="1098" t="s">
        <v>433</v>
      </c>
      <c r="D47" s="73">
        <v>1.78</v>
      </c>
      <c r="E47" s="71">
        <f t="shared" si="0"/>
        <v>47707.97</v>
      </c>
    </row>
    <row r="48" spans="1:5" x14ac:dyDescent="0.25">
      <c r="A48" s="70"/>
      <c r="B48" s="70" t="s">
        <v>434</v>
      </c>
      <c r="C48" s="1098" t="s">
        <v>435</v>
      </c>
      <c r="D48" s="70">
        <v>2.23</v>
      </c>
      <c r="E48" s="71">
        <f t="shared" si="0"/>
        <v>59768.97</v>
      </c>
    </row>
    <row r="49" spans="1:5" x14ac:dyDescent="0.25">
      <c r="A49" s="70"/>
      <c r="B49" s="70" t="s">
        <v>436</v>
      </c>
      <c r="C49" s="1098" t="s">
        <v>437</v>
      </c>
      <c r="D49" s="70">
        <v>2.36</v>
      </c>
      <c r="E49" s="71">
        <f t="shared" si="0"/>
        <v>63253.26</v>
      </c>
    </row>
    <row r="50" spans="1:5" x14ac:dyDescent="0.25">
      <c r="A50" s="70"/>
      <c r="B50" s="70" t="s">
        <v>438</v>
      </c>
      <c r="C50" s="1098" t="s">
        <v>439</v>
      </c>
      <c r="D50" s="70">
        <v>4.28</v>
      </c>
      <c r="E50" s="71">
        <f t="shared" si="0"/>
        <v>114713.54</v>
      </c>
    </row>
    <row r="51" spans="1:5" x14ac:dyDescent="0.25">
      <c r="A51" s="70"/>
      <c r="B51" s="70" t="s">
        <v>440</v>
      </c>
      <c r="C51" s="1098" t="s">
        <v>441</v>
      </c>
      <c r="D51" s="70">
        <v>2.95</v>
      </c>
      <c r="E51" s="71">
        <f t="shared" si="0"/>
        <v>79066.58</v>
      </c>
    </row>
    <row r="52" spans="1:5" x14ac:dyDescent="0.25">
      <c r="A52" s="70"/>
      <c r="B52" s="70" t="s">
        <v>442</v>
      </c>
      <c r="C52" s="1098" t="s">
        <v>443</v>
      </c>
      <c r="D52" s="70">
        <v>5.33</v>
      </c>
      <c r="E52" s="71">
        <f t="shared" si="0"/>
        <v>142855.89000000001</v>
      </c>
    </row>
    <row r="53" spans="1:5" x14ac:dyDescent="0.25">
      <c r="A53" s="70"/>
      <c r="B53" s="70" t="s">
        <v>444</v>
      </c>
      <c r="C53" s="1098" t="s">
        <v>445</v>
      </c>
      <c r="D53" s="70">
        <v>0.77</v>
      </c>
      <c r="E53" s="71">
        <f t="shared" si="0"/>
        <v>20637.72</v>
      </c>
    </row>
    <row r="54" spans="1:5" x14ac:dyDescent="0.25">
      <c r="A54" s="70"/>
      <c r="B54" s="73" t="s">
        <v>446</v>
      </c>
      <c r="C54" s="1098" t="s">
        <v>447</v>
      </c>
      <c r="D54" s="73">
        <v>0.97</v>
      </c>
      <c r="E54" s="71">
        <f t="shared" si="0"/>
        <v>25998.16</v>
      </c>
    </row>
    <row r="55" spans="1:5" x14ac:dyDescent="0.25">
      <c r="A55" s="70"/>
      <c r="B55" s="70" t="s">
        <v>448</v>
      </c>
      <c r="C55" s="1098" t="s">
        <v>449</v>
      </c>
      <c r="D55" s="70">
        <v>0.88</v>
      </c>
      <c r="E55" s="71">
        <f t="shared" si="0"/>
        <v>23585.96</v>
      </c>
    </row>
    <row r="56" spans="1:5" x14ac:dyDescent="0.25">
      <c r="A56" s="70"/>
      <c r="B56" s="70" t="s">
        <v>450</v>
      </c>
      <c r="C56" s="1098" t="s">
        <v>451</v>
      </c>
      <c r="D56" s="70">
        <v>1.05</v>
      </c>
      <c r="E56" s="71">
        <f t="shared" si="0"/>
        <v>28142.34</v>
      </c>
    </row>
    <row r="57" spans="1:5" x14ac:dyDescent="0.25">
      <c r="A57" s="70"/>
      <c r="B57" s="70" t="s">
        <v>452</v>
      </c>
      <c r="C57" s="1098" t="s">
        <v>453</v>
      </c>
      <c r="D57" s="70">
        <v>1.25</v>
      </c>
      <c r="E57" s="71">
        <f t="shared" si="0"/>
        <v>33502.79</v>
      </c>
    </row>
    <row r="58" spans="1:5" x14ac:dyDescent="0.25">
      <c r="A58" s="70"/>
      <c r="B58" s="73" t="s">
        <v>454</v>
      </c>
      <c r="C58" s="1098" t="s">
        <v>455</v>
      </c>
      <c r="D58" s="73">
        <v>1.51</v>
      </c>
      <c r="E58" s="71">
        <f t="shared" si="0"/>
        <v>40471.370000000003</v>
      </c>
    </row>
    <row r="59" spans="1:5" x14ac:dyDescent="0.25">
      <c r="A59" s="70"/>
      <c r="B59" s="70" t="s">
        <v>456</v>
      </c>
      <c r="C59" s="1098" t="s">
        <v>457</v>
      </c>
      <c r="D59" s="70">
        <v>2.2599999999999998</v>
      </c>
      <c r="E59" s="71">
        <f t="shared" si="0"/>
        <v>60573.04</v>
      </c>
    </row>
    <row r="60" spans="1:5" x14ac:dyDescent="0.25">
      <c r="A60" s="70"/>
      <c r="B60" s="70" t="s">
        <v>458</v>
      </c>
      <c r="C60" s="1098" t="s">
        <v>459</v>
      </c>
      <c r="D60" s="70">
        <v>1.38</v>
      </c>
      <c r="E60" s="71">
        <f t="shared" si="0"/>
        <v>36987.08</v>
      </c>
    </row>
    <row r="61" spans="1:5" x14ac:dyDescent="0.25">
      <c r="A61" s="70"/>
      <c r="B61" s="70" t="s">
        <v>460</v>
      </c>
      <c r="C61" s="1098" t="s">
        <v>461</v>
      </c>
      <c r="D61" s="70">
        <v>2.82</v>
      </c>
      <c r="E61" s="71">
        <f t="shared" si="0"/>
        <v>75582.289999999994</v>
      </c>
    </row>
    <row r="62" spans="1:5" x14ac:dyDescent="0.25">
      <c r="A62" s="70"/>
      <c r="B62" s="70" t="s">
        <v>462</v>
      </c>
      <c r="C62" s="1098" t="s">
        <v>463</v>
      </c>
      <c r="D62" s="70">
        <v>0.57999999999999996</v>
      </c>
      <c r="E62" s="71">
        <f t="shared" si="0"/>
        <v>15545.29</v>
      </c>
    </row>
    <row r="63" spans="1:5" x14ac:dyDescent="0.25">
      <c r="A63" s="70"/>
      <c r="B63" s="70" t="s">
        <v>464</v>
      </c>
      <c r="C63" s="1098" t="s">
        <v>465</v>
      </c>
      <c r="D63" s="70">
        <v>0.62</v>
      </c>
      <c r="E63" s="71">
        <f t="shared" si="0"/>
        <v>16617.38</v>
      </c>
    </row>
    <row r="64" spans="1:5" x14ac:dyDescent="0.25">
      <c r="A64" s="70"/>
      <c r="B64" s="70" t="s">
        <v>466</v>
      </c>
      <c r="C64" s="1098" t="s">
        <v>467</v>
      </c>
      <c r="D64" s="73">
        <v>1.4</v>
      </c>
      <c r="E64" s="71">
        <f t="shared" si="0"/>
        <v>37523.120000000003</v>
      </c>
    </row>
    <row r="65" spans="1:5" x14ac:dyDescent="0.25">
      <c r="A65" s="70"/>
      <c r="B65" s="70" t="s">
        <v>468</v>
      </c>
      <c r="C65" s="1098" t="s">
        <v>469</v>
      </c>
      <c r="D65" s="70">
        <v>1.27</v>
      </c>
      <c r="E65" s="71">
        <f t="shared" si="0"/>
        <v>34038.83</v>
      </c>
    </row>
    <row r="66" spans="1:5" x14ac:dyDescent="0.25">
      <c r="A66" s="70"/>
      <c r="B66" s="70" t="s">
        <v>470</v>
      </c>
      <c r="C66" s="1098" t="s">
        <v>471</v>
      </c>
      <c r="D66" s="70">
        <v>3.12</v>
      </c>
      <c r="E66" s="71">
        <f t="shared" si="0"/>
        <v>83622.960000000006</v>
      </c>
    </row>
    <row r="67" spans="1:5" x14ac:dyDescent="0.25">
      <c r="A67" s="70"/>
      <c r="B67" s="70" t="s">
        <v>472</v>
      </c>
      <c r="C67" s="1098" t="s">
        <v>473</v>
      </c>
      <c r="D67" s="70">
        <v>4.51</v>
      </c>
      <c r="E67" s="71">
        <f t="shared" si="0"/>
        <v>120878.06</v>
      </c>
    </row>
    <row r="68" spans="1:5" x14ac:dyDescent="0.25">
      <c r="A68" s="70"/>
      <c r="B68" s="70" t="s">
        <v>474</v>
      </c>
      <c r="C68" s="1098" t="s">
        <v>475</v>
      </c>
      <c r="D68" s="70">
        <v>7.2</v>
      </c>
      <c r="E68" s="71">
        <f t="shared" si="0"/>
        <v>192976.06</v>
      </c>
    </row>
    <row r="69" spans="1:5" x14ac:dyDescent="0.25">
      <c r="A69" s="70"/>
      <c r="B69" s="70" t="s">
        <v>476</v>
      </c>
      <c r="C69" s="1098" t="s">
        <v>477</v>
      </c>
      <c r="D69" s="70">
        <v>1.18</v>
      </c>
      <c r="E69" s="71">
        <f t="shared" si="0"/>
        <v>31626.63</v>
      </c>
    </row>
    <row r="70" spans="1:5" x14ac:dyDescent="0.25">
      <c r="A70" s="70"/>
      <c r="B70" s="70" t="s">
        <v>478</v>
      </c>
      <c r="C70" s="1098" t="s">
        <v>479</v>
      </c>
      <c r="D70" s="70">
        <v>0.98</v>
      </c>
      <c r="E70" s="71">
        <f t="shared" si="0"/>
        <v>26266.19</v>
      </c>
    </row>
    <row r="71" spans="1:5" ht="30" x14ac:dyDescent="0.25">
      <c r="A71" s="70"/>
      <c r="B71" s="70" t="s">
        <v>480</v>
      </c>
      <c r="C71" s="1098" t="s">
        <v>481</v>
      </c>
      <c r="D71" s="70">
        <v>0.35</v>
      </c>
      <c r="E71" s="71">
        <f t="shared" si="0"/>
        <v>9380.7800000000007</v>
      </c>
    </row>
    <row r="72" spans="1:5" x14ac:dyDescent="0.25">
      <c r="A72" s="70"/>
      <c r="B72" s="73" t="s">
        <v>482</v>
      </c>
      <c r="C72" s="1098" t="s">
        <v>483</v>
      </c>
      <c r="D72" s="73">
        <v>0.5</v>
      </c>
      <c r="E72" s="71">
        <f t="shared" si="0"/>
        <v>13401.12</v>
      </c>
    </row>
    <row r="73" spans="1:5" x14ac:dyDescent="0.25">
      <c r="A73" s="70"/>
      <c r="B73" s="70" t="s">
        <v>484</v>
      </c>
      <c r="C73" s="1098" t="s">
        <v>485</v>
      </c>
      <c r="D73" s="70">
        <v>1</v>
      </c>
      <c r="E73" s="71">
        <f t="shared" si="0"/>
        <v>26802.23</v>
      </c>
    </row>
    <row r="74" spans="1:5" x14ac:dyDescent="0.25">
      <c r="A74" s="70"/>
      <c r="B74" s="70" t="s">
        <v>486</v>
      </c>
      <c r="C74" s="1098" t="s">
        <v>487</v>
      </c>
      <c r="D74" s="70">
        <v>4.4000000000000004</v>
      </c>
      <c r="E74" s="71">
        <f t="shared" si="0"/>
        <v>117929.81</v>
      </c>
    </row>
    <row r="75" spans="1:5" x14ac:dyDescent="0.25">
      <c r="A75" s="70"/>
      <c r="B75" s="70" t="s">
        <v>488</v>
      </c>
      <c r="C75" s="1098" t="s">
        <v>489</v>
      </c>
      <c r="D75" s="70">
        <v>2.2999999999999998</v>
      </c>
      <c r="E75" s="71">
        <f t="shared" ref="E75:E138" si="1">$D$6*D75</f>
        <v>61645.13</v>
      </c>
    </row>
    <row r="76" spans="1:5" x14ac:dyDescent="0.25">
      <c r="A76" s="70"/>
      <c r="B76" s="70" t="s">
        <v>490</v>
      </c>
      <c r="C76" s="1098" t="s">
        <v>491</v>
      </c>
      <c r="D76" s="70">
        <v>2.0699999999999998</v>
      </c>
      <c r="E76" s="71">
        <f t="shared" si="1"/>
        <v>55480.62</v>
      </c>
    </row>
    <row r="77" spans="1:5" ht="19.5" customHeight="1" x14ac:dyDescent="0.25">
      <c r="A77" s="70"/>
      <c r="B77" s="70" t="s">
        <v>492</v>
      </c>
      <c r="C77" s="1098" t="s">
        <v>493</v>
      </c>
      <c r="D77" s="70">
        <v>1.42</v>
      </c>
      <c r="E77" s="71">
        <f t="shared" si="1"/>
        <v>38059.17</v>
      </c>
    </row>
    <row r="78" spans="1:5" ht="19.5" customHeight="1" x14ac:dyDescent="0.25">
      <c r="A78" s="70"/>
      <c r="B78" s="70" t="s">
        <v>494</v>
      </c>
      <c r="C78" s="1098" t="s">
        <v>495</v>
      </c>
      <c r="D78" s="70">
        <v>2.81</v>
      </c>
      <c r="E78" s="71">
        <f t="shared" si="1"/>
        <v>75314.27</v>
      </c>
    </row>
    <row r="79" spans="1:5" x14ac:dyDescent="0.25">
      <c r="A79" s="70"/>
      <c r="B79" s="73" t="s">
        <v>496</v>
      </c>
      <c r="C79" s="1098" t="s">
        <v>497</v>
      </c>
      <c r="D79" s="73">
        <v>1.1200000000000001</v>
      </c>
      <c r="E79" s="71">
        <f t="shared" si="1"/>
        <v>30018.5</v>
      </c>
    </row>
    <row r="80" spans="1:5" x14ac:dyDescent="0.25">
      <c r="A80" s="70"/>
      <c r="B80" s="70" t="s">
        <v>498</v>
      </c>
      <c r="C80" s="1098" t="s">
        <v>499</v>
      </c>
      <c r="D80" s="70">
        <v>2.0099999999999998</v>
      </c>
      <c r="E80" s="71">
        <f t="shared" si="1"/>
        <v>53872.480000000003</v>
      </c>
    </row>
    <row r="81" spans="1:5" x14ac:dyDescent="0.25">
      <c r="A81" s="70"/>
      <c r="B81" s="70" t="s">
        <v>500</v>
      </c>
      <c r="C81" s="1098" t="s">
        <v>501</v>
      </c>
      <c r="D81" s="70">
        <v>1.42</v>
      </c>
      <c r="E81" s="71">
        <f t="shared" si="1"/>
        <v>38059.17</v>
      </c>
    </row>
    <row r="82" spans="1:5" x14ac:dyDescent="0.25">
      <c r="A82" s="70"/>
      <c r="B82" s="70" t="s">
        <v>502</v>
      </c>
      <c r="C82" s="1098" t="s">
        <v>503</v>
      </c>
      <c r="D82" s="70">
        <v>2.38</v>
      </c>
      <c r="E82" s="71">
        <f t="shared" si="1"/>
        <v>63789.31</v>
      </c>
    </row>
    <row r="83" spans="1:5" ht="30" x14ac:dyDescent="0.25">
      <c r="A83" s="70"/>
      <c r="B83" s="70" t="s">
        <v>504</v>
      </c>
      <c r="C83" s="1098" t="s">
        <v>505</v>
      </c>
      <c r="D83" s="70">
        <v>1.61</v>
      </c>
      <c r="E83" s="71">
        <f t="shared" si="1"/>
        <v>43151.59</v>
      </c>
    </row>
    <row r="84" spans="1:5" ht="30" x14ac:dyDescent="0.25">
      <c r="A84" s="70"/>
      <c r="B84" s="70" t="s">
        <v>506</v>
      </c>
      <c r="C84" s="1098" t="s">
        <v>507</v>
      </c>
      <c r="D84" s="70">
        <v>2.99</v>
      </c>
      <c r="E84" s="71">
        <f t="shared" si="1"/>
        <v>80138.67</v>
      </c>
    </row>
    <row r="85" spans="1:5" ht="30" x14ac:dyDescent="0.25">
      <c r="A85" s="70"/>
      <c r="B85" s="70" t="s">
        <v>508</v>
      </c>
      <c r="C85" s="1098" t="s">
        <v>509</v>
      </c>
      <c r="D85" s="70">
        <v>3.54</v>
      </c>
      <c r="E85" s="71">
        <f t="shared" si="1"/>
        <v>94879.89</v>
      </c>
    </row>
    <row r="86" spans="1:5" x14ac:dyDescent="0.25">
      <c r="A86" s="70"/>
      <c r="B86" s="70" t="s">
        <v>510</v>
      </c>
      <c r="C86" s="1098" t="s">
        <v>511</v>
      </c>
      <c r="D86" s="70">
        <v>0.84</v>
      </c>
      <c r="E86" s="71">
        <f t="shared" si="1"/>
        <v>22513.87</v>
      </c>
    </row>
    <row r="87" spans="1:5" x14ac:dyDescent="0.25">
      <c r="A87" s="70"/>
      <c r="B87" s="70" t="s">
        <v>512</v>
      </c>
      <c r="C87" s="1098" t="s">
        <v>513</v>
      </c>
      <c r="D87" s="70">
        <v>1.74</v>
      </c>
      <c r="E87" s="71">
        <f t="shared" si="1"/>
        <v>46635.88</v>
      </c>
    </row>
    <row r="88" spans="1:5" x14ac:dyDescent="0.25">
      <c r="A88" s="70"/>
      <c r="B88" s="70" t="s">
        <v>514</v>
      </c>
      <c r="C88" s="1098" t="s">
        <v>515</v>
      </c>
      <c r="D88" s="70">
        <v>2.4900000000000002</v>
      </c>
      <c r="E88" s="71">
        <f t="shared" si="1"/>
        <v>66737.55</v>
      </c>
    </row>
    <row r="89" spans="1:5" x14ac:dyDescent="0.25">
      <c r="A89" s="70"/>
      <c r="B89" s="70" t="s">
        <v>516</v>
      </c>
      <c r="C89" s="1098" t="s">
        <v>517</v>
      </c>
      <c r="D89" s="70">
        <v>0.98</v>
      </c>
      <c r="E89" s="71">
        <f>$D$6*D89</f>
        <v>26266.19</v>
      </c>
    </row>
    <row r="90" spans="1:5" x14ac:dyDescent="0.25">
      <c r="A90" s="70"/>
      <c r="B90" s="70" t="s">
        <v>518</v>
      </c>
      <c r="C90" s="1098" t="s">
        <v>519</v>
      </c>
      <c r="D90" s="70">
        <v>1.55</v>
      </c>
      <c r="E90" s="71">
        <f t="shared" si="1"/>
        <v>41543.46</v>
      </c>
    </row>
    <row r="91" spans="1:5" x14ac:dyDescent="0.25">
      <c r="A91" s="70"/>
      <c r="B91" s="70" t="s">
        <v>520</v>
      </c>
      <c r="C91" s="1098" t="s">
        <v>521</v>
      </c>
      <c r="D91" s="70">
        <v>0.84</v>
      </c>
      <c r="E91" s="71">
        <f t="shared" si="1"/>
        <v>22513.87</v>
      </c>
    </row>
    <row r="92" spans="1:5" x14ac:dyDescent="0.25">
      <c r="A92" s="70"/>
      <c r="B92" s="70" t="s">
        <v>522</v>
      </c>
      <c r="C92" s="1098" t="s">
        <v>523</v>
      </c>
      <c r="D92" s="70">
        <v>1.33</v>
      </c>
      <c r="E92" s="71">
        <f t="shared" si="1"/>
        <v>35646.97</v>
      </c>
    </row>
    <row r="93" spans="1:5" x14ac:dyDescent="0.25">
      <c r="A93" s="70"/>
      <c r="B93" s="70" t="s">
        <v>524</v>
      </c>
      <c r="C93" s="1098" t="s">
        <v>525</v>
      </c>
      <c r="D93" s="70">
        <v>0.96</v>
      </c>
      <c r="E93" s="71">
        <f t="shared" si="1"/>
        <v>25730.14</v>
      </c>
    </row>
    <row r="94" spans="1:5" x14ac:dyDescent="0.25">
      <c r="A94" s="70"/>
      <c r="B94" s="70" t="s">
        <v>526</v>
      </c>
      <c r="C94" s="1098" t="s">
        <v>527</v>
      </c>
      <c r="D94" s="70">
        <v>1.02</v>
      </c>
      <c r="E94" s="71">
        <f t="shared" si="1"/>
        <v>27338.27</v>
      </c>
    </row>
    <row r="95" spans="1:5" ht="30" x14ac:dyDescent="0.25">
      <c r="A95" s="70"/>
      <c r="B95" s="70" t="s">
        <v>528</v>
      </c>
      <c r="C95" s="1098" t="s">
        <v>529</v>
      </c>
      <c r="D95" s="70">
        <v>1.43</v>
      </c>
      <c r="E95" s="71">
        <f t="shared" si="1"/>
        <v>38327.19</v>
      </c>
    </row>
    <row r="96" spans="1:5" ht="30" x14ac:dyDescent="0.25">
      <c r="A96" s="70"/>
      <c r="B96" s="70" t="s">
        <v>530</v>
      </c>
      <c r="C96" s="1098" t="s">
        <v>531</v>
      </c>
      <c r="D96" s="70">
        <v>2.11</v>
      </c>
      <c r="E96" s="71">
        <f t="shared" si="1"/>
        <v>56552.71</v>
      </c>
    </row>
    <row r="97" spans="1:5" x14ac:dyDescent="0.25">
      <c r="A97" s="70"/>
      <c r="B97" s="70" t="s">
        <v>532</v>
      </c>
      <c r="C97" s="1098" t="s">
        <v>533</v>
      </c>
      <c r="D97" s="70">
        <v>0.74</v>
      </c>
      <c r="E97" s="71">
        <f t="shared" si="1"/>
        <v>19833.650000000001</v>
      </c>
    </row>
    <row r="98" spans="1:5" x14ac:dyDescent="0.25">
      <c r="A98" s="70"/>
      <c r="B98" s="70" t="s">
        <v>534</v>
      </c>
      <c r="C98" s="1098" t="s">
        <v>535</v>
      </c>
      <c r="D98" s="70">
        <v>0.99</v>
      </c>
      <c r="E98" s="71">
        <f t="shared" si="1"/>
        <v>26534.21</v>
      </c>
    </row>
    <row r="99" spans="1:5" x14ac:dyDescent="0.25">
      <c r="A99" s="70"/>
      <c r="B99" s="70" t="s">
        <v>536</v>
      </c>
      <c r="C99" s="1098" t="s">
        <v>537</v>
      </c>
      <c r="D99" s="70">
        <v>1.1499999999999999</v>
      </c>
      <c r="E99" s="71">
        <f t="shared" si="1"/>
        <v>30822.560000000001</v>
      </c>
    </row>
    <row r="100" spans="1:5" x14ac:dyDescent="0.25">
      <c r="A100" s="70"/>
      <c r="B100" s="70" t="s">
        <v>538</v>
      </c>
      <c r="C100" s="1098" t="s">
        <v>539</v>
      </c>
      <c r="D100" s="70">
        <v>2.82</v>
      </c>
      <c r="E100" s="71">
        <f t="shared" si="1"/>
        <v>75582.289999999994</v>
      </c>
    </row>
    <row r="101" spans="1:5" x14ac:dyDescent="0.25">
      <c r="A101" s="70"/>
      <c r="B101" s="73" t="s">
        <v>540</v>
      </c>
      <c r="C101" s="1098" t="s">
        <v>541</v>
      </c>
      <c r="D101" s="73">
        <v>2.52</v>
      </c>
      <c r="E101" s="71">
        <f t="shared" si="1"/>
        <v>67541.62</v>
      </c>
    </row>
    <row r="102" spans="1:5" x14ac:dyDescent="0.25">
      <c r="A102" s="70"/>
      <c r="B102" s="70" t="s">
        <v>542</v>
      </c>
      <c r="C102" s="1098" t="s">
        <v>543</v>
      </c>
      <c r="D102" s="70">
        <v>3.12</v>
      </c>
      <c r="E102" s="71">
        <f t="shared" si="1"/>
        <v>83622.960000000006</v>
      </c>
    </row>
    <row r="103" spans="1:5" x14ac:dyDescent="0.25">
      <c r="A103" s="70"/>
      <c r="B103" s="70" t="s">
        <v>544</v>
      </c>
      <c r="C103" s="1098" t="s">
        <v>545</v>
      </c>
      <c r="D103" s="70">
        <v>4.51</v>
      </c>
      <c r="E103" s="71">
        <f t="shared" si="1"/>
        <v>120878.06</v>
      </c>
    </row>
    <row r="104" spans="1:5" x14ac:dyDescent="0.25">
      <c r="A104" s="70"/>
      <c r="B104" s="70" t="s">
        <v>546</v>
      </c>
      <c r="C104" s="1098" t="s">
        <v>547</v>
      </c>
      <c r="D104" s="70">
        <v>0.82</v>
      </c>
      <c r="E104" s="71">
        <f t="shared" si="1"/>
        <v>21977.83</v>
      </c>
    </row>
    <row r="105" spans="1:5" x14ac:dyDescent="0.25">
      <c r="A105" s="70"/>
      <c r="B105" s="70" t="s">
        <v>548</v>
      </c>
      <c r="C105" s="1098" t="s">
        <v>549</v>
      </c>
      <c r="D105" s="70">
        <v>2.2999999999999998</v>
      </c>
      <c r="E105" s="71">
        <f t="shared" si="1"/>
        <v>61645.13</v>
      </c>
    </row>
    <row r="106" spans="1:5" x14ac:dyDescent="0.25">
      <c r="A106" s="70"/>
      <c r="B106" s="70" t="s">
        <v>550</v>
      </c>
      <c r="C106" s="1098" t="s">
        <v>551</v>
      </c>
      <c r="D106" s="70">
        <v>3.16</v>
      </c>
      <c r="E106" s="71">
        <f t="shared" si="1"/>
        <v>84695.05</v>
      </c>
    </row>
    <row r="107" spans="1:5" x14ac:dyDescent="0.25">
      <c r="A107" s="70"/>
      <c r="B107" s="70" t="s">
        <v>552</v>
      </c>
      <c r="C107" s="1098" t="s">
        <v>553</v>
      </c>
      <c r="D107" s="70">
        <v>4.84</v>
      </c>
      <c r="E107" s="71">
        <f t="shared" si="1"/>
        <v>129722.79</v>
      </c>
    </row>
    <row r="108" spans="1:5" x14ac:dyDescent="0.25">
      <c r="A108" s="70"/>
      <c r="B108" s="73" t="s">
        <v>554</v>
      </c>
      <c r="C108" s="1098" t="s">
        <v>555</v>
      </c>
      <c r="D108" s="70">
        <v>0.98</v>
      </c>
      <c r="E108" s="71">
        <f t="shared" si="1"/>
        <v>26266.19</v>
      </c>
    </row>
    <row r="109" spans="1:5" x14ac:dyDescent="0.25">
      <c r="A109" s="70"/>
      <c r="B109" s="73" t="s">
        <v>556</v>
      </c>
      <c r="C109" s="1098" t="s">
        <v>557</v>
      </c>
      <c r="D109" s="70">
        <v>1.49</v>
      </c>
      <c r="E109" s="71">
        <f t="shared" si="1"/>
        <v>39935.32</v>
      </c>
    </row>
    <row r="110" spans="1:5" x14ac:dyDescent="0.25">
      <c r="A110" s="70"/>
      <c r="B110" s="70" t="s">
        <v>558</v>
      </c>
      <c r="C110" s="1098" t="s">
        <v>559</v>
      </c>
      <c r="D110" s="70">
        <v>0.68</v>
      </c>
      <c r="E110" s="71">
        <f t="shared" si="1"/>
        <v>18225.52</v>
      </c>
    </row>
    <row r="111" spans="1:5" x14ac:dyDescent="0.25">
      <c r="A111" s="70"/>
      <c r="B111" s="70" t="s">
        <v>560</v>
      </c>
      <c r="C111" s="1098" t="s">
        <v>561</v>
      </c>
      <c r="D111" s="70">
        <v>1.01</v>
      </c>
      <c r="E111" s="71">
        <f t="shared" si="1"/>
        <v>27070.25</v>
      </c>
    </row>
    <row r="112" spans="1:5" x14ac:dyDescent="0.25">
      <c r="A112" s="70"/>
      <c r="B112" s="70" t="s">
        <v>562</v>
      </c>
      <c r="C112" s="1098" t="s">
        <v>563</v>
      </c>
      <c r="D112" s="70">
        <v>0.4</v>
      </c>
      <c r="E112" s="71">
        <f t="shared" si="1"/>
        <v>10720.89</v>
      </c>
    </row>
    <row r="113" spans="1:5" x14ac:dyDescent="0.25">
      <c r="A113" s="70"/>
      <c r="B113" s="70" t="s">
        <v>564</v>
      </c>
      <c r="C113" s="1098" t="s">
        <v>565</v>
      </c>
      <c r="D113" s="70">
        <v>1.54</v>
      </c>
      <c r="E113" s="71">
        <f t="shared" si="1"/>
        <v>41275.43</v>
      </c>
    </row>
    <row r="114" spans="1:5" x14ac:dyDescent="0.25">
      <c r="A114" s="70"/>
      <c r="B114" s="70" t="s">
        <v>566</v>
      </c>
      <c r="C114" s="1098" t="s">
        <v>567</v>
      </c>
      <c r="D114" s="70">
        <v>4.13</v>
      </c>
      <c r="E114" s="71">
        <f t="shared" si="1"/>
        <v>110693.21</v>
      </c>
    </row>
    <row r="115" spans="1:5" x14ac:dyDescent="0.25">
      <c r="A115" s="70"/>
      <c r="B115" s="70" t="s">
        <v>568</v>
      </c>
      <c r="C115" s="1098" t="s">
        <v>569</v>
      </c>
      <c r="D115" s="70">
        <v>5.82</v>
      </c>
      <c r="E115" s="71">
        <f t="shared" si="1"/>
        <v>155988.98000000001</v>
      </c>
    </row>
    <row r="116" spans="1:5" x14ac:dyDescent="0.25">
      <c r="A116" s="70"/>
      <c r="B116" s="73" t="s">
        <v>570</v>
      </c>
      <c r="C116" s="1098" t="s">
        <v>571</v>
      </c>
      <c r="D116" s="73">
        <v>1.41</v>
      </c>
      <c r="E116" s="71">
        <f t="shared" si="1"/>
        <v>37791.14</v>
      </c>
    </row>
    <row r="117" spans="1:5" x14ac:dyDescent="0.25">
      <c r="A117" s="70"/>
      <c r="B117" s="70" t="s">
        <v>572</v>
      </c>
      <c r="C117" s="1098" t="s">
        <v>573</v>
      </c>
      <c r="D117" s="70">
        <v>2.19</v>
      </c>
      <c r="E117" s="71">
        <f t="shared" si="1"/>
        <v>58696.88</v>
      </c>
    </row>
    <row r="118" spans="1:5" x14ac:dyDescent="0.25">
      <c r="A118" s="70"/>
      <c r="B118" s="70" t="s">
        <v>574</v>
      </c>
      <c r="C118" s="1098" t="s">
        <v>575</v>
      </c>
      <c r="D118" s="70">
        <v>2.42</v>
      </c>
      <c r="E118" s="71">
        <f t="shared" si="1"/>
        <v>64861.4</v>
      </c>
    </row>
    <row r="119" spans="1:5" x14ac:dyDescent="0.25">
      <c r="A119" s="70"/>
      <c r="B119" s="70" t="s">
        <v>576</v>
      </c>
      <c r="C119" s="1098" t="s">
        <v>577</v>
      </c>
      <c r="D119" s="70">
        <v>1.02</v>
      </c>
      <c r="E119" s="71">
        <f t="shared" si="1"/>
        <v>27338.27</v>
      </c>
    </row>
    <row r="120" spans="1:5" x14ac:dyDescent="0.25">
      <c r="A120" s="70"/>
      <c r="B120" s="70" t="s">
        <v>578</v>
      </c>
      <c r="C120" s="1098" t="s">
        <v>579</v>
      </c>
      <c r="D120" s="70">
        <v>4.21</v>
      </c>
      <c r="E120" s="71">
        <f t="shared" si="1"/>
        <v>112837.39</v>
      </c>
    </row>
    <row r="121" spans="1:5" x14ac:dyDescent="0.25">
      <c r="A121" s="70"/>
      <c r="B121" s="70" t="s">
        <v>580</v>
      </c>
      <c r="C121" s="1098" t="s">
        <v>581</v>
      </c>
      <c r="D121" s="70">
        <v>15.63</v>
      </c>
      <c r="E121" s="71">
        <f t="shared" si="1"/>
        <v>418918.85</v>
      </c>
    </row>
    <row r="122" spans="1:5" ht="30" x14ac:dyDescent="0.25">
      <c r="A122" s="70"/>
      <c r="B122" s="70" t="s">
        <v>582</v>
      </c>
      <c r="C122" s="1098" t="s">
        <v>583</v>
      </c>
      <c r="D122" s="70">
        <v>7.4</v>
      </c>
      <c r="E122" s="71">
        <f t="shared" si="1"/>
        <v>198336.5</v>
      </c>
    </row>
    <row r="123" spans="1:5" x14ac:dyDescent="0.25">
      <c r="A123" s="70"/>
      <c r="B123" s="73" t="s">
        <v>584</v>
      </c>
      <c r="C123" s="1098" t="s">
        <v>585</v>
      </c>
      <c r="D123" s="73">
        <v>1.92</v>
      </c>
      <c r="E123" s="71">
        <f t="shared" si="1"/>
        <v>51460.28</v>
      </c>
    </row>
    <row r="124" spans="1:5" x14ac:dyDescent="0.25">
      <c r="A124" s="70"/>
      <c r="B124" s="70" t="s">
        <v>586</v>
      </c>
      <c r="C124" s="1098" t="s">
        <v>587</v>
      </c>
      <c r="D124" s="70">
        <v>1.39</v>
      </c>
      <c r="E124" s="71">
        <f t="shared" si="1"/>
        <v>37255.1</v>
      </c>
    </row>
    <row r="125" spans="1:5" x14ac:dyDescent="0.25">
      <c r="A125" s="70"/>
      <c r="B125" s="70" t="s">
        <v>588</v>
      </c>
      <c r="C125" s="1098" t="s">
        <v>589</v>
      </c>
      <c r="D125" s="70">
        <v>1.89</v>
      </c>
      <c r="E125" s="71">
        <f t="shared" si="1"/>
        <v>50656.21</v>
      </c>
    </row>
    <row r="126" spans="1:5" x14ac:dyDescent="0.25">
      <c r="A126" s="70"/>
      <c r="B126" s="70" t="s">
        <v>590</v>
      </c>
      <c r="C126" s="1098" t="s">
        <v>591</v>
      </c>
      <c r="D126" s="70">
        <v>2.56</v>
      </c>
      <c r="E126" s="71">
        <f t="shared" si="1"/>
        <v>68613.710000000006</v>
      </c>
    </row>
    <row r="127" spans="1:5" x14ac:dyDescent="0.25">
      <c r="A127" s="70"/>
      <c r="B127" s="70" t="s">
        <v>592</v>
      </c>
      <c r="C127" s="1098" t="s">
        <v>593</v>
      </c>
      <c r="D127" s="70">
        <v>1.66</v>
      </c>
      <c r="E127" s="71">
        <f t="shared" si="1"/>
        <v>44491.7</v>
      </c>
    </row>
    <row r="128" spans="1:5" ht="30" x14ac:dyDescent="0.25">
      <c r="A128" s="70"/>
      <c r="B128" s="70" t="s">
        <v>594</v>
      </c>
      <c r="C128" s="1098" t="s">
        <v>595</v>
      </c>
      <c r="D128" s="70">
        <v>1.82</v>
      </c>
      <c r="E128" s="71">
        <f t="shared" si="1"/>
        <v>48780.06</v>
      </c>
    </row>
    <row r="129" spans="1:5" x14ac:dyDescent="0.25">
      <c r="A129" s="70"/>
      <c r="B129" s="70" t="s">
        <v>596</v>
      </c>
      <c r="C129" s="1098" t="s">
        <v>597</v>
      </c>
      <c r="D129" s="70">
        <v>1.71</v>
      </c>
      <c r="E129" s="71">
        <f t="shared" si="1"/>
        <v>45831.81</v>
      </c>
    </row>
    <row r="130" spans="1:5" ht="30" x14ac:dyDescent="0.25">
      <c r="A130" s="70"/>
      <c r="B130" s="70" t="s">
        <v>598</v>
      </c>
      <c r="C130" s="1098" t="s">
        <v>599</v>
      </c>
      <c r="D130" s="70">
        <v>2.41</v>
      </c>
      <c r="E130" s="71">
        <f t="shared" si="1"/>
        <v>64593.37</v>
      </c>
    </row>
    <row r="131" spans="1:5" ht="30" x14ac:dyDescent="0.25">
      <c r="A131" s="70"/>
      <c r="B131" s="70" t="s">
        <v>600</v>
      </c>
      <c r="C131" s="1098" t="s">
        <v>601</v>
      </c>
      <c r="D131" s="70">
        <v>4.0199999999999996</v>
      </c>
      <c r="E131" s="71">
        <f t="shared" si="1"/>
        <v>107744.96000000001</v>
      </c>
    </row>
    <row r="132" spans="1:5" ht="30" x14ac:dyDescent="0.25">
      <c r="A132" s="70"/>
      <c r="B132" s="70" t="s">
        <v>602</v>
      </c>
      <c r="C132" s="1098" t="s">
        <v>603</v>
      </c>
      <c r="D132" s="70">
        <v>4.8899999999999997</v>
      </c>
      <c r="E132" s="71">
        <f t="shared" si="1"/>
        <v>131062.9</v>
      </c>
    </row>
    <row r="133" spans="1:5" ht="30" x14ac:dyDescent="0.25">
      <c r="A133" s="70"/>
      <c r="B133" s="70" t="s">
        <v>604</v>
      </c>
      <c r="C133" s="1098" t="s">
        <v>605</v>
      </c>
      <c r="D133" s="70">
        <v>3.05</v>
      </c>
      <c r="E133" s="71">
        <f t="shared" si="1"/>
        <v>81746.8</v>
      </c>
    </row>
    <row r="134" spans="1:5" ht="30" x14ac:dyDescent="0.25">
      <c r="A134" s="70"/>
      <c r="B134" s="70" t="s">
        <v>606</v>
      </c>
      <c r="C134" s="1098" t="s">
        <v>607</v>
      </c>
      <c r="D134" s="70">
        <v>5.31</v>
      </c>
      <c r="E134" s="71">
        <f t="shared" si="1"/>
        <v>142319.84</v>
      </c>
    </row>
    <row r="135" spans="1:5" ht="30" x14ac:dyDescent="0.25">
      <c r="A135" s="70"/>
      <c r="B135" s="70" t="s">
        <v>608</v>
      </c>
      <c r="C135" s="1098" t="s">
        <v>609</v>
      </c>
      <c r="D135" s="70">
        <v>1.66</v>
      </c>
      <c r="E135" s="71">
        <f t="shared" si="1"/>
        <v>44491.7</v>
      </c>
    </row>
    <row r="136" spans="1:5" ht="30" x14ac:dyDescent="0.25">
      <c r="A136" s="70"/>
      <c r="B136" s="70" t="s">
        <v>610</v>
      </c>
      <c r="C136" s="1098" t="s">
        <v>611</v>
      </c>
      <c r="D136" s="70">
        <v>2.77</v>
      </c>
      <c r="E136" s="71">
        <f t="shared" si="1"/>
        <v>74242.179999999993</v>
      </c>
    </row>
    <row r="137" spans="1:5" ht="30" x14ac:dyDescent="0.25">
      <c r="A137" s="70"/>
      <c r="B137" s="70" t="s">
        <v>612</v>
      </c>
      <c r="C137" s="1098" t="s">
        <v>613</v>
      </c>
      <c r="D137" s="70">
        <v>4.32</v>
      </c>
      <c r="E137" s="71">
        <f t="shared" si="1"/>
        <v>115785.63</v>
      </c>
    </row>
    <row r="138" spans="1:5" x14ac:dyDescent="0.25">
      <c r="A138" s="70"/>
      <c r="B138" s="70" t="s">
        <v>614</v>
      </c>
      <c r="C138" s="1098" t="s">
        <v>615</v>
      </c>
      <c r="D138" s="70">
        <v>1.29</v>
      </c>
      <c r="E138" s="71">
        <f t="shared" si="1"/>
        <v>34574.879999999997</v>
      </c>
    </row>
    <row r="139" spans="1:5" x14ac:dyDescent="0.25">
      <c r="A139" s="70"/>
      <c r="B139" s="70" t="s">
        <v>616</v>
      </c>
      <c r="C139" s="1098" t="s">
        <v>617</v>
      </c>
      <c r="D139" s="70">
        <v>1.55</v>
      </c>
      <c r="E139" s="71">
        <f t="shared" ref="E139:E180" si="2">$D$6*D139</f>
        <v>41543.46</v>
      </c>
    </row>
    <row r="140" spans="1:5" x14ac:dyDescent="0.25">
      <c r="A140" s="70"/>
      <c r="B140" s="70" t="s">
        <v>618</v>
      </c>
      <c r="C140" s="1098" t="s">
        <v>619</v>
      </c>
      <c r="D140" s="70">
        <v>1.71</v>
      </c>
      <c r="E140" s="71">
        <f t="shared" si="2"/>
        <v>45831.81</v>
      </c>
    </row>
    <row r="141" spans="1:5" ht="30" x14ac:dyDescent="0.25">
      <c r="A141" s="70"/>
      <c r="B141" s="70" t="s">
        <v>620</v>
      </c>
      <c r="C141" s="1098" t="s">
        <v>621</v>
      </c>
      <c r="D141" s="70">
        <v>2.29</v>
      </c>
      <c r="E141" s="71">
        <f t="shared" si="2"/>
        <v>61377.11</v>
      </c>
    </row>
    <row r="142" spans="1:5" ht="30" x14ac:dyDescent="0.25">
      <c r="A142" s="70"/>
      <c r="B142" s="70" t="s">
        <v>622</v>
      </c>
      <c r="C142" s="1098" t="s">
        <v>623</v>
      </c>
      <c r="D142" s="70">
        <v>2.4900000000000002</v>
      </c>
      <c r="E142" s="71">
        <f t="shared" si="2"/>
        <v>66737.55</v>
      </c>
    </row>
    <row r="143" spans="1:5" ht="30" x14ac:dyDescent="0.25">
      <c r="A143" s="70"/>
      <c r="B143" s="70" t="s">
        <v>624</v>
      </c>
      <c r="C143" s="1098" t="s">
        <v>625</v>
      </c>
      <c r="D143" s="70">
        <v>2.79</v>
      </c>
      <c r="E143" s="71">
        <f t="shared" si="2"/>
        <v>74778.22</v>
      </c>
    </row>
    <row r="144" spans="1:5" ht="30" x14ac:dyDescent="0.25">
      <c r="A144" s="70"/>
      <c r="B144" s="70" t="s">
        <v>626</v>
      </c>
      <c r="C144" s="1098" t="s">
        <v>627</v>
      </c>
      <c r="D144" s="70">
        <v>3.95</v>
      </c>
      <c r="E144" s="71">
        <f t="shared" si="2"/>
        <v>105868.81</v>
      </c>
    </row>
    <row r="145" spans="1:5" ht="30" x14ac:dyDescent="0.25">
      <c r="A145" s="70"/>
      <c r="B145" s="70" t="s">
        <v>628</v>
      </c>
      <c r="C145" s="1098" t="s">
        <v>629</v>
      </c>
      <c r="D145" s="70">
        <v>2.38</v>
      </c>
      <c r="E145" s="71">
        <f t="shared" si="2"/>
        <v>63789.31</v>
      </c>
    </row>
    <row r="146" spans="1:5" ht="30" x14ac:dyDescent="0.25">
      <c r="A146" s="70"/>
      <c r="B146" s="70" t="s">
        <v>630</v>
      </c>
      <c r="C146" s="1098" t="s">
        <v>631</v>
      </c>
      <c r="D146" s="70">
        <v>2.63</v>
      </c>
      <c r="E146" s="71">
        <f t="shared" si="2"/>
        <v>70489.86</v>
      </c>
    </row>
    <row r="147" spans="1:5" ht="30" x14ac:dyDescent="0.25">
      <c r="A147" s="70"/>
      <c r="B147" s="70" t="s">
        <v>632</v>
      </c>
      <c r="C147" s="1098" t="s">
        <v>633</v>
      </c>
      <c r="D147" s="70">
        <v>2.17</v>
      </c>
      <c r="E147" s="71">
        <f t="shared" si="2"/>
        <v>58160.84</v>
      </c>
    </row>
    <row r="148" spans="1:5" ht="30" x14ac:dyDescent="0.25">
      <c r="A148" s="70"/>
      <c r="B148" s="70" t="s">
        <v>634</v>
      </c>
      <c r="C148" s="1098" t="s">
        <v>635</v>
      </c>
      <c r="D148" s="70">
        <v>3.43</v>
      </c>
      <c r="E148" s="71">
        <f t="shared" si="2"/>
        <v>91931.65</v>
      </c>
    </row>
    <row r="149" spans="1:5" ht="30" x14ac:dyDescent="0.25">
      <c r="A149" s="70"/>
      <c r="B149" s="70" t="s">
        <v>636</v>
      </c>
      <c r="C149" s="1098" t="s">
        <v>637</v>
      </c>
      <c r="D149" s="70">
        <v>4.2699999999999996</v>
      </c>
      <c r="E149" s="71">
        <f t="shared" si="2"/>
        <v>114445.52</v>
      </c>
    </row>
    <row r="150" spans="1:5" ht="30" x14ac:dyDescent="0.25">
      <c r="A150" s="70"/>
      <c r="B150" s="70" t="s">
        <v>638</v>
      </c>
      <c r="C150" s="1098" t="s">
        <v>639</v>
      </c>
      <c r="D150" s="70">
        <v>3.66</v>
      </c>
      <c r="E150" s="71">
        <f t="shared" si="2"/>
        <v>98096.16</v>
      </c>
    </row>
    <row r="151" spans="1:5" ht="30" x14ac:dyDescent="0.25">
      <c r="A151" s="70"/>
      <c r="B151" s="70" t="s">
        <v>640</v>
      </c>
      <c r="C151" s="1098" t="s">
        <v>641</v>
      </c>
      <c r="D151" s="70">
        <v>2.81</v>
      </c>
      <c r="E151" s="71">
        <f t="shared" si="2"/>
        <v>75314.27</v>
      </c>
    </row>
    <row r="152" spans="1:5" ht="30" x14ac:dyDescent="0.25">
      <c r="A152" s="70"/>
      <c r="B152" s="70" t="s">
        <v>642</v>
      </c>
      <c r="C152" s="1098" t="s">
        <v>643</v>
      </c>
      <c r="D152" s="70">
        <v>3.42</v>
      </c>
      <c r="E152" s="71">
        <f t="shared" si="2"/>
        <v>91663.63</v>
      </c>
    </row>
    <row r="153" spans="1:5" ht="30" x14ac:dyDescent="0.25">
      <c r="A153" s="70"/>
      <c r="B153" s="70" t="s">
        <v>644</v>
      </c>
      <c r="C153" s="1098" t="s">
        <v>645</v>
      </c>
      <c r="D153" s="70">
        <v>5.31</v>
      </c>
      <c r="E153" s="71">
        <f t="shared" si="2"/>
        <v>142319.84</v>
      </c>
    </row>
    <row r="154" spans="1:5" ht="30" x14ac:dyDescent="0.25">
      <c r="A154" s="70"/>
      <c r="B154" s="70" t="s">
        <v>646</v>
      </c>
      <c r="C154" s="1098" t="s">
        <v>647</v>
      </c>
      <c r="D154" s="70">
        <v>2.86</v>
      </c>
      <c r="E154" s="71">
        <f t="shared" si="2"/>
        <v>76654.38</v>
      </c>
    </row>
    <row r="155" spans="1:5" ht="30" x14ac:dyDescent="0.25">
      <c r="A155" s="70"/>
      <c r="B155" s="70" t="s">
        <v>648</v>
      </c>
      <c r="C155" s="1098" t="s">
        <v>649</v>
      </c>
      <c r="D155" s="73">
        <v>4.3099999999999996</v>
      </c>
      <c r="E155" s="71">
        <f t="shared" si="2"/>
        <v>115517.61</v>
      </c>
    </row>
    <row r="156" spans="1:5" ht="30" x14ac:dyDescent="0.25">
      <c r="A156" s="70"/>
      <c r="B156" s="70" t="s">
        <v>650</v>
      </c>
      <c r="C156" s="1098" t="s">
        <v>651</v>
      </c>
      <c r="D156" s="73">
        <v>2.93</v>
      </c>
      <c r="E156" s="71">
        <f t="shared" si="2"/>
        <v>78530.53</v>
      </c>
    </row>
    <row r="157" spans="1:5" ht="30" x14ac:dyDescent="0.25">
      <c r="A157" s="70"/>
      <c r="B157" s="70" t="s">
        <v>652</v>
      </c>
      <c r="C157" s="1098" t="s">
        <v>653</v>
      </c>
      <c r="D157" s="73">
        <v>1.24</v>
      </c>
      <c r="E157" s="71">
        <f t="shared" si="2"/>
        <v>33234.769999999997</v>
      </c>
    </row>
    <row r="158" spans="1:5" x14ac:dyDescent="0.25">
      <c r="A158" s="70"/>
      <c r="B158" s="70" t="s">
        <v>654</v>
      </c>
      <c r="C158" s="1098" t="s">
        <v>655</v>
      </c>
      <c r="D158" s="70">
        <v>0.79</v>
      </c>
      <c r="E158" s="71">
        <f t="shared" si="2"/>
        <v>21173.759999999998</v>
      </c>
    </row>
    <row r="159" spans="1:5" x14ac:dyDescent="0.25">
      <c r="A159" s="70"/>
      <c r="B159" s="70" t="s">
        <v>656</v>
      </c>
      <c r="C159" s="1098" t="s">
        <v>657</v>
      </c>
      <c r="D159" s="70">
        <v>1.1399999999999999</v>
      </c>
      <c r="E159" s="71">
        <f t="shared" si="2"/>
        <v>30554.54</v>
      </c>
    </row>
    <row r="160" spans="1:5" x14ac:dyDescent="0.25">
      <c r="A160" s="70"/>
      <c r="B160" s="70" t="s">
        <v>658</v>
      </c>
      <c r="C160" s="1098" t="s">
        <v>659</v>
      </c>
      <c r="D160" s="70">
        <v>2.46</v>
      </c>
      <c r="E160" s="71">
        <f t="shared" si="2"/>
        <v>65933.490000000005</v>
      </c>
    </row>
    <row r="161" spans="1:5" x14ac:dyDescent="0.25">
      <c r="A161" s="70"/>
      <c r="B161" s="70" t="s">
        <v>660</v>
      </c>
      <c r="C161" s="1098" t="s">
        <v>661</v>
      </c>
      <c r="D161" s="70">
        <v>2.5099999999999998</v>
      </c>
      <c r="E161" s="71">
        <f t="shared" si="2"/>
        <v>67273.600000000006</v>
      </c>
    </row>
    <row r="162" spans="1:5" x14ac:dyDescent="0.25">
      <c r="A162" s="70"/>
      <c r="B162" s="70" t="s">
        <v>662</v>
      </c>
      <c r="C162" s="1098" t="s">
        <v>663</v>
      </c>
      <c r="D162" s="70">
        <v>2.82</v>
      </c>
      <c r="E162" s="71">
        <f t="shared" si="2"/>
        <v>75582.289999999994</v>
      </c>
    </row>
    <row r="163" spans="1:5" x14ac:dyDescent="0.25">
      <c r="A163" s="70"/>
      <c r="B163" s="70" t="s">
        <v>664</v>
      </c>
      <c r="C163" s="1098" t="s">
        <v>665</v>
      </c>
      <c r="D163" s="70">
        <v>4.51</v>
      </c>
      <c r="E163" s="71">
        <f t="shared" si="2"/>
        <v>120878.06</v>
      </c>
    </row>
    <row r="164" spans="1:5" x14ac:dyDescent="0.25">
      <c r="A164" s="70"/>
      <c r="B164" s="70" t="s">
        <v>666</v>
      </c>
      <c r="C164" s="1098" t="s">
        <v>667</v>
      </c>
      <c r="D164" s="70">
        <v>4.87</v>
      </c>
      <c r="E164" s="71">
        <f t="shared" si="2"/>
        <v>130526.86</v>
      </c>
    </row>
    <row r="165" spans="1:5" x14ac:dyDescent="0.25">
      <c r="A165" s="70"/>
      <c r="B165" s="70" t="s">
        <v>668</v>
      </c>
      <c r="C165" s="1098" t="s">
        <v>669</v>
      </c>
      <c r="D165" s="70">
        <v>14.55</v>
      </c>
      <c r="E165" s="71">
        <f t="shared" si="2"/>
        <v>389972.45</v>
      </c>
    </row>
    <row r="166" spans="1:5" ht="30" x14ac:dyDescent="0.25">
      <c r="A166" s="70"/>
      <c r="B166" s="70" t="s">
        <v>670</v>
      </c>
      <c r="C166" s="1098" t="s">
        <v>3899</v>
      </c>
      <c r="D166" s="70">
        <v>0.43</v>
      </c>
      <c r="E166" s="71">
        <f t="shared" si="2"/>
        <v>11524.96</v>
      </c>
    </row>
    <row r="167" spans="1:5" ht="30" x14ac:dyDescent="0.25">
      <c r="A167" s="70"/>
      <c r="B167" s="70" t="s">
        <v>671</v>
      </c>
      <c r="C167" s="1098" t="s">
        <v>3900</v>
      </c>
      <c r="D167" s="70">
        <v>1.37</v>
      </c>
      <c r="E167" s="71">
        <f t="shared" si="2"/>
        <v>36719.06</v>
      </c>
    </row>
    <row r="168" spans="1:5" ht="30" x14ac:dyDescent="0.25">
      <c r="A168" s="70"/>
      <c r="B168" s="70" t="s">
        <v>672</v>
      </c>
      <c r="C168" s="1098" t="s">
        <v>3901</v>
      </c>
      <c r="D168" s="70">
        <v>2.85</v>
      </c>
      <c r="E168" s="71">
        <f t="shared" si="2"/>
        <v>76386.36</v>
      </c>
    </row>
    <row r="169" spans="1:5" ht="30" x14ac:dyDescent="0.25">
      <c r="A169" s="70"/>
      <c r="B169" s="70" t="s">
        <v>673</v>
      </c>
      <c r="C169" s="1098" t="s">
        <v>3902</v>
      </c>
      <c r="D169" s="70">
        <v>4.87</v>
      </c>
      <c r="E169" s="71">
        <f t="shared" si="2"/>
        <v>130526.86</v>
      </c>
    </row>
    <row r="170" spans="1:5" x14ac:dyDescent="0.25">
      <c r="A170" s="70"/>
      <c r="B170" s="70" t="s">
        <v>674</v>
      </c>
      <c r="C170" s="1098" t="s">
        <v>675</v>
      </c>
      <c r="D170" s="70">
        <v>2.64</v>
      </c>
      <c r="E170" s="71">
        <f t="shared" si="2"/>
        <v>70757.89</v>
      </c>
    </row>
    <row r="171" spans="1:5" x14ac:dyDescent="0.25">
      <c r="A171" s="70"/>
      <c r="B171" s="70" t="s">
        <v>676</v>
      </c>
      <c r="C171" s="1098" t="s">
        <v>677</v>
      </c>
      <c r="D171" s="70">
        <v>19.75</v>
      </c>
      <c r="E171" s="71">
        <f t="shared" si="2"/>
        <v>529344.04</v>
      </c>
    </row>
    <row r="172" spans="1:5" ht="30" x14ac:dyDescent="0.25">
      <c r="A172" s="70"/>
      <c r="B172" s="70" t="s">
        <v>678</v>
      </c>
      <c r="C172" s="1098" t="s">
        <v>679</v>
      </c>
      <c r="D172" s="70">
        <v>0.66</v>
      </c>
      <c r="E172" s="71">
        <f t="shared" si="2"/>
        <v>17689.47</v>
      </c>
    </row>
    <row r="173" spans="1:5" x14ac:dyDescent="0.25">
      <c r="A173" s="70"/>
      <c r="B173" s="70" t="s">
        <v>680</v>
      </c>
      <c r="C173" s="1098" t="s">
        <v>681</v>
      </c>
      <c r="D173" s="70">
        <v>0.47</v>
      </c>
      <c r="E173" s="71">
        <f t="shared" si="2"/>
        <v>12597.05</v>
      </c>
    </row>
    <row r="174" spans="1:5" x14ac:dyDescent="0.25">
      <c r="A174" s="70"/>
      <c r="B174" s="70" t="s">
        <v>682</v>
      </c>
      <c r="C174" s="1098" t="s">
        <v>683</v>
      </c>
      <c r="D174" s="70">
        <v>0.61</v>
      </c>
      <c r="E174" s="71">
        <f t="shared" si="2"/>
        <v>16349.36</v>
      </c>
    </row>
    <row r="175" spans="1:5" ht="30" x14ac:dyDescent="0.25">
      <c r="A175" s="70"/>
      <c r="B175" s="70" t="s">
        <v>684</v>
      </c>
      <c r="C175" s="1098" t="s">
        <v>685</v>
      </c>
      <c r="D175" s="70">
        <v>0.71</v>
      </c>
      <c r="E175" s="71">
        <f t="shared" si="2"/>
        <v>19029.580000000002</v>
      </c>
    </row>
    <row r="176" spans="1:5" ht="30" x14ac:dyDescent="0.25">
      <c r="A176" s="70"/>
      <c r="B176" s="70" t="s">
        <v>686</v>
      </c>
      <c r="C176" s="1098" t="s">
        <v>687</v>
      </c>
      <c r="D176" s="70">
        <v>0.84</v>
      </c>
      <c r="E176" s="71">
        <f t="shared" si="2"/>
        <v>22513.87</v>
      </c>
    </row>
    <row r="177" spans="1:8" ht="30" x14ac:dyDescent="0.25">
      <c r="A177" s="70"/>
      <c r="B177" s="70" t="s">
        <v>688</v>
      </c>
      <c r="C177" s="1098" t="s">
        <v>689</v>
      </c>
      <c r="D177" s="70">
        <v>0.91</v>
      </c>
      <c r="E177" s="71">
        <f t="shared" si="2"/>
        <v>24390.03</v>
      </c>
    </row>
    <row r="178" spans="1:8" ht="30" x14ac:dyDescent="0.25">
      <c r="A178" s="70"/>
      <c r="B178" s="70" t="s">
        <v>690</v>
      </c>
      <c r="C178" s="1098" t="s">
        <v>691</v>
      </c>
      <c r="D178" s="70">
        <v>1.1000000000000001</v>
      </c>
      <c r="E178" s="71">
        <f t="shared" si="2"/>
        <v>29482.45</v>
      </c>
    </row>
    <row r="179" spans="1:8" ht="30" x14ac:dyDescent="0.25">
      <c r="A179" s="70"/>
      <c r="B179" s="70" t="s">
        <v>692</v>
      </c>
      <c r="C179" s="1098" t="s">
        <v>693</v>
      </c>
      <c r="D179" s="70">
        <v>1.35</v>
      </c>
      <c r="E179" s="71">
        <f t="shared" si="2"/>
        <v>36183.01</v>
      </c>
    </row>
    <row r="180" spans="1:8" ht="30" x14ac:dyDescent="0.25">
      <c r="A180" s="70"/>
      <c r="B180" s="70" t="s">
        <v>694</v>
      </c>
      <c r="C180" s="1098" t="s">
        <v>695</v>
      </c>
      <c r="D180" s="70">
        <v>1.96</v>
      </c>
      <c r="E180" s="71">
        <f t="shared" si="2"/>
        <v>52532.37</v>
      </c>
    </row>
    <row r="181" spans="1:8" x14ac:dyDescent="0.25">
      <c r="A181" s="70"/>
      <c r="B181" s="70" t="s">
        <v>696</v>
      </c>
      <c r="C181" s="1098" t="s">
        <v>697</v>
      </c>
      <c r="D181" s="70">
        <v>0.49</v>
      </c>
      <c r="E181" s="71">
        <f>$D$6*D181*'прил 3.3'!D15</f>
        <v>11819.78</v>
      </c>
      <c r="F181" s="65" t="s">
        <v>16</v>
      </c>
      <c r="G181" s="72"/>
      <c r="H181" s="72"/>
    </row>
    <row r="182" spans="1:8" x14ac:dyDescent="0.25">
      <c r="A182" s="70"/>
      <c r="B182" s="70" t="s">
        <v>698</v>
      </c>
      <c r="C182" s="1098" t="s">
        <v>699</v>
      </c>
      <c r="D182" s="70">
        <v>0.79</v>
      </c>
      <c r="E182" s="71">
        <f>$D$6*D182*'прил 3.3'!D16</f>
        <v>17997.7</v>
      </c>
      <c r="F182" s="65" t="s">
        <v>16</v>
      </c>
      <c r="H182" s="72"/>
    </row>
    <row r="183" spans="1:8" x14ac:dyDescent="0.25">
      <c r="A183" s="70"/>
      <c r="B183" s="70" t="s">
        <v>700</v>
      </c>
      <c r="C183" s="1098" t="s">
        <v>701</v>
      </c>
      <c r="D183" s="70">
        <v>1.07</v>
      </c>
      <c r="E183" s="71">
        <f>$D$6*D183*'прил 3.3'!D17</f>
        <v>24376.63</v>
      </c>
      <c r="F183" s="65" t="s">
        <v>16</v>
      </c>
      <c r="H183" s="72"/>
    </row>
    <row r="184" spans="1:8" x14ac:dyDescent="0.25">
      <c r="A184" s="70"/>
      <c r="B184" s="70" t="s">
        <v>702</v>
      </c>
      <c r="C184" s="1098" t="s">
        <v>703</v>
      </c>
      <c r="D184" s="70">
        <v>1.19</v>
      </c>
      <c r="E184" s="71">
        <f>$D$6*D184*'прил 3.3'!D18</f>
        <v>27110.46</v>
      </c>
      <c r="F184" s="65" t="s">
        <v>16</v>
      </c>
      <c r="H184" s="72"/>
    </row>
    <row r="185" spans="1:8" x14ac:dyDescent="0.25">
      <c r="A185" s="70"/>
      <c r="B185" s="70" t="s">
        <v>704</v>
      </c>
      <c r="C185" s="1098" t="s">
        <v>705</v>
      </c>
      <c r="D185" s="70">
        <v>2.11</v>
      </c>
      <c r="E185" s="71">
        <f>$D$6*D185*'прил 3.3'!D19</f>
        <v>48069.8</v>
      </c>
      <c r="F185" s="65" t="s">
        <v>16</v>
      </c>
      <c r="H185" s="72"/>
    </row>
    <row r="186" spans="1:8" x14ac:dyDescent="0.25">
      <c r="A186" s="70"/>
      <c r="B186" s="70" t="s">
        <v>706</v>
      </c>
      <c r="C186" s="1098" t="s">
        <v>707</v>
      </c>
      <c r="D186" s="70">
        <v>2.33</v>
      </c>
      <c r="E186" s="71">
        <f>$D$6*D186*'прил 3.3'!D20</f>
        <v>53081.82</v>
      </c>
      <c r="F186" s="65" t="s">
        <v>16</v>
      </c>
      <c r="H186" s="72"/>
    </row>
    <row r="187" spans="1:8" x14ac:dyDescent="0.25">
      <c r="A187" s="70"/>
      <c r="B187" s="70" t="s">
        <v>708</v>
      </c>
      <c r="C187" s="1098" t="s">
        <v>709</v>
      </c>
      <c r="D187" s="70">
        <v>0.51</v>
      </c>
      <c r="E187" s="71">
        <f t="shared" ref="E187:E250" si="3">$D$6*D187</f>
        <v>13669.14</v>
      </c>
    </row>
    <row r="188" spans="1:8" x14ac:dyDescent="0.25">
      <c r="A188" s="70"/>
      <c r="B188" s="70" t="s">
        <v>710</v>
      </c>
      <c r="C188" s="1098" t="s">
        <v>711</v>
      </c>
      <c r="D188" s="70">
        <v>0.66</v>
      </c>
      <c r="E188" s="71">
        <f t="shared" si="3"/>
        <v>17689.47</v>
      </c>
    </row>
    <row r="189" spans="1:8" x14ac:dyDescent="0.25">
      <c r="A189" s="70"/>
      <c r="B189" s="70" t="s">
        <v>712</v>
      </c>
      <c r="C189" s="1098" t="s">
        <v>713</v>
      </c>
      <c r="D189" s="70">
        <v>1.1100000000000001</v>
      </c>
      <c r="E189" s="71">
        <f t="shared" si="3"/>
        <v>29750.48</v>
      </c>
    </row>
    <row r="190" spans="1:8" x14ac:dyDescent="0.25">
      <c r="A190" s="70"/>
      <c r="B190" s="70" t="s">
        <v>714</v>
      </c>
      <c r="C190" s="1098" t="s">
        <v>715</v>
      </c>
      <c r="D190" s="70">
        <v>0.39</v>
      </c>
      <c r="E190" s="71">
        <f t="shared" si="3"/>
        <v>10452.870000000001</v>
      </c>
    </row>
    <row r="191" spans="1:8" x14ac:dyDescent="0.25">
      <c r="A191" s="70"/>
      <c r="B191" s="70" t="s">
        <v>716</v>
      </c>
      <c r="C191" s="1098" t="s">
        <v>717</v>
      </c>
      <c r="D191" s="70">
        <v>1.85</v>
      </c>
      <c r="E191" s="71">
        <f t="shared" si="3"/>
        <v>49584.13</v>
      </c>
    </row>
    <row r="192" spans="1:8" x14ac:dyDescent="0.25">
      <c r="A192" s="70"/>
      <c r="B192" s="70" t="s">
        <v>718</v>
      </c>
      <c r="C192" s="1098" t="s">
        <v>719</v>
      </c>
      <c r="D192" s="70">
        <v>2.12</v>
      </c>
      <c r="E192" s="71">
        <f t="shared" si="3"/>
        <v>56820.73</v>
      </c>
    </row>
    <row r="193" spans="1:5" x14ac:dyDescent="0.25">
      <c r="A193" s="70"/>
      <c r="B193" s="70" t="s">
        <v>720</v>
      </c>
      <c r="C193" s="1098" t="s">
        <v>721</v>
      </c>
      <c r="D193" s="70">
        <v>0.85</v>
      </c>
      <c r="E193" s="71">
        <f t="shared" si="3"/>
        <v>22781.9</v>
      </c>
    </row>
    <row r="194" spans="1:5" ht="30" x14ac:dyDescent="0.25">
      <c r="A194" s="70"/>
      <c r="B194" s="70" t="s">
        <v>722</v>
      </c>
      <c r="C194" s="1098" t="s">
        <v>723</v>
      </c>
      <c r="D194" s="70">
        <v>2.48</v>
      </c>
      <c r="E194" s="71">
        <f t="shared" si="3"/>
        <v>66469.53</v>
      </c>
    </row>
    <row r="195" spans="1:5" ht="30" x14ac:dyDescent="0.25">
      <c r="A195" s="70"/>
      <c r="B195" s="70" t="s">
        <v>724</v>
      </c>
      <c r="C195" s="1098" t="s">
        <v>725</v>
      </c>
      <c r="D195" s="70">
        <v>0.91</v>
      </c>
      <c r="E195" s="71">
        <f t="shared" si="3"/>
        <v>24390.03</v>
      </c>
    </row>
    <row r="196" spans="1:5" x14ac:dyDescent="0.25">
      <c r="A196" s="70"/>
      <c r="B196" s="70" t="s">
        <v>726</v>
      </c>
      <c r="C196" s="1098" t="s">
        <v>727</v>
      </c>
      <c r="D196" s="70">
        <v>1.28</v>
      </c>
      <c r="E196" s="71">
        <f t="shared" si="3"/>
        <v>34306.85</v>
      </c>
    </row>
    <row r="197" spans="1:5" x14ac:dyDescent="0.25">
      <c r="A197" s="70"/>
      <c r="B197" s="70" t="s">
        <v>728</v>
      </c>
      <c r="C197" s="1098" t="s">
        <v>729</v>
      </c>
      <c r="D197" s="70">
        <v>1.1100000000000001</v>
      </c>
      <c r="E197" s="71">
        <f t="shared" si="3"/>
        <v>29750.48</v>
      </c>
    </row>
    <row r="198" spans="1:5" x14ac:dyDescent="0.25">
      <c r="A198" s="70"/>
      <c r="B198" s="70" t="s">
        <v>730</v>
      </c>
      <c r="C198" s="1098" t="s">
        <v>731</v>
      </c>
      <c r="D198" s="70">
        <v>1.25</v>
      </c>
      <c r="E198" s="71">
        <f t="shared" si="3"/>
        <v>33502.79</v>
      </c>
    </row>
    <row r="199" spans="1:5" x14ac:dyDescent="0.25">
      <c r="A199" s="70"/>
      <c r="B199" s="70" t="s">
        <v>732</v>
      </c>
      <c r="C199" s="1098" t="s">
        <v>733</v>
      </c>
      <c r="D199" s="70">
        <v>1.78</v>
      </c>
      <c r="E199" s="71">
        <f t="shared" si="3"/>
        <v>47707.97</v>
      </c>
    </row>
    <row r="200" spans="1:5" x14ac:dyDescent="0.25">
      <c r="A200" s="70"/>
      <c r="B200" s="70" t="s">
        <v>734</v>
      </c>
      <c r="C200" s="1098" t="s">
        <v>735</v>
      </c>
      <c r="D200" s="70">
        <v>1.67</v>
      </c>
      <c r="E200" s="71">
        <f t="shared" si="3"/>
        <v>44759.72</v>
      </c>
    </row>
    <row r="201" spans="1:5" x14ac:dyDescent="0.25">
      <c r="A201" s="70"/>
      <c r="B201" s="70" t="s">
        <v>736</v>
      </c>
      <c r="C201" s="1098" t="s">
        <v>737</v>
      </c>
      <c r="D201" s="70">
        <v>0.87</v>
      </c>
      <c r="E201" s="71">
        <f t="shared" si="3"/>
        <v>23317.94</v>
      </c>
    </row>
    <row r="202" spans="1:5" x14ac:dyDescent="0.25">
      <c r="A202" s="70"/>
      <c r="B202" s="70" t="s">
        <v>738</v>
      </c>
      <c r="C202" s="1098" t="s">
        <v>739</v>
      </c>
      <c r="D202" s="70">
        <v>1.57</v>
      </c>
      <c r="E202" s="71">
        <f t="shared" si="3"/>
        <v>42079.5</v>
      </c>
    </row>
    <row r="203" spans="1:5" ht="30" x14ac:dyDescent="0.25">
      <c r="A203" s="70"/>
      <c r="B203" s="70" t="s">
        <v>740</v>
      </c>
      <c r="C203" s="1098" t="s">
        <v>741</v>
      </c>
      <c r="D203" s="70">
        <v>0.85</v>
      </c>
      <c r="E203" s="71">
        <f t="shared" si="3"/>
        <v>22781.9</v>
      </c>
    </row>
    <row r="204" spans="1:5" x14ac:dyDescent="0.25">
      <c r="A204" s="70"/>
      <c r="B204" s="70" t="s">
        <v>742</v>
      </c>
      <c r="C204" s="1098" t="s">
        <v>743</v>
      </c>
      <c r="D204" s="70">
        <v>1.32</v>
      </c>
      <c r="E204" s="71">
        <f t="shared" si="3"/>
        <v>35378.94</v>
      </c>
    </row>
    <row r="205" spans="1:5" x14ac:dyDescent="0.25">
      <c r="A205" s="70"/>
      <c r="B205" s="70" t="s">
        <v>744</v>
      </c>
      <c r="C205" s="1098" t="s">
        <v>745</v>
      </c>
      <c r="D205" s="70">
        <v>1.05</v>
      </c>
      <c r="E205" s="71">
        <f t="shared" si="3"/>
        <v>28142.34</v>
      </c>
    </row>
    <row r="206" spans="1:5" x14ac:dyDescent="0.25">
      <c r="A206" s="70"/>
      <c r="B206" s="70" t="s">
        <v>746</v>
      </c>
      <c r="C206" s="1098" t="s">
        <v>747</v>
      </c>
      <c r="D206" s="70">
        <v>1.01</v>
      </c>
      <c r="E206" s="71">
        <f t="shared" si="3"/>
        <v>27070.25</v>
      </c>
    </row>
    <row r="207" spans="1:5" x14ac:dyDescent="0.25">
      <c r="A207" s="70"/>
      <c r="B207" s="70" t="s">
        <v>748</v>
      </c>
      <c r="C207" s="1098" t="s">
        <v>749</v>
      </c>
      <c r="D207" s="70">
        <v>2.11</v>
      </c>
      <c r="E207" s="71">
        <f t="shared" si="3"/>
        <v>56552.71</v>
      </c>
    </row>
    <row r="208" spans="1:5" x14ac:dyDescent="0.25">
      <c r="A208" s="70"/>
      <c r="B208" s="70" t="s">
        <v>750</v>
      </c>
      <c r="C208" s="1098" t="s">
        <v>751</v>
      </c>
      <c r="D208" s="70">
        <v>3.97</v>
      </c>
      <c r="E208" s="71">
        <f t="shared" si="3"/>
        <v>106404.85</v>
      </c>
    </row>
    <row r="209" spans="1:5" x14ac:dyDescent="0.25">
      <c r="A209" s="70"/>
      <c r="B209" s="70" t="s">
        <v>752</v>
      </c>
      <c r="C209" s="1098" t="s">
        <v>753</v>
      </c>
      <c r="D209" s="70">
        <v>4.3099999999999996</v>
      </c>
      <c r="E209" s="71">
        <f t="shared" si="3"/>
        <v>115517.61</v>
      </c>
    </row>
    <row r="210" spans="1:5" x14ac:dyDescent="0.25">
      <c r="A210" s="70"/>
      <c r="B210" s="70" t="s">
        <v>754</v>
      </c>
      <c r="C210" s="1098" t="s">
        <v>755</v>
      </c>
      <c r="D210" s="70">
        <v>1.2</v>
      </c>
      <c r="E210" s="71">
        <f t="shared" si="3"/>
        <v>32162.68</v>
      </c>
    </row>
    <row r="211" spans="1:5" x14ac:dyDescent="0.25">
      <c r="A211" s="70"/>
      <c r="B211" s="70" t="s">
        <v>756</v>
      </c>
      <c r="C211" s="1098" t="s">
        <v>757</v>
      </c>
      <c r="D211" s="70">
        <v>2.37</v>
      </c>
      <c r="E211" s="71">
        <f t="shared" si="3"/>
        <v>63521.29</v>
      </c>
    </row>
    <row r="212" spans="1:5" x14ac:dyDescent="0.25">
      <c r="A212" s="70"/>
      <c r="B212" s="70" t="s">
        <v>758</v>
      </c>
      <c r="C212" s="1098" t="s">
        <v>759</v>
      </c>
      <c r="D212" s="70">
        <v>4.13</v>
      </c>
      <c r="E212" s="71">
        <f t="shared" si="3"/>
        <v>110693.21</v>
      </c>
    </row>
    <row r="213" spans="1:5" x14ac:dyDescent="0.25">
      <c r="A213" s="70"/>
      <c r="B213" s="70" t="s">
        <v>760</v>
      </c>
      <c r="C213" s="1098" t="s">
        <v>761</v>
      </c>
      <c r="D213" s="70">
        <v>6.08</v>
      </c>
      <c r="E213" s="71">
        <f t="shared" si="3"/>
        <v>162957.56</v>
      </c>
    </row>
    <row r="214" spans="1:5" x14ac:dyDescent="0.25">
      <c r="A214" s="70"/>
      <c r="B214" s="70" t="s">
        <v>762</v>
      </c>
      <c r="C214" s="1098" t="s">
        <v>763</v>
      </c>
      <c r="D214" s="70">
        <v>7.12</v>
      </c>
      <c r="E214" s="71">
        <f t="shared" si="3"/>
        <v>190831.88</v>
      </c>
    </row>
    <row r="215" spans="1:5" ht="30" x14ac:dyDescent="0.25">
      <c r="A215" s="70"/>
      <c r="B215" s="70" t="s">
        <v>764</v>
      </c>
      <c r="C215" s="1098" t="s">
        <v>765</v>
      </c>
      <c r="D215" s="70">
        <v>0.79</v>
      </c>
      <c r="E215" s="71">
        <f t="shared" si="3"/>
        <v>21173.759999999998</v>
      </c>
    </row>
    <row r="216" spans="1:5" ht="30" x14ac:dyDescent="0.25">
      <c r="A216" s="70"/>
      <c r="B216" s="70" t="s">
        <v>766</v>
      </c>
      <c r="C216" s="1098" t="s">
        <v>767</v>
      </c>
      <c r="D216" s="70">
        <v>0.74</v>
      </c>
      <c r="E216" s="71">
        <f t="shared" si="3"/>
        <v>19833.650000000001</v>
      </c>
    </row>
    <row r="217" spans="1:5" ht="30" x14ac:dyDescent="0.25">
      <c r="A217" s="70"/>
      <c r="B217" s="70" t="s">
        <v>768</v>
      </c>
      <c r="C217" s="1098" t="s">
        <v>769</v>
      </c>
      <c r="D217" s="70">
        <v>0.69</v>
      </c>
      <c r="E217" s="71">
        <f t="shared" si="3"/>
        <v>18493.54</v>
      </c>
    </row>
    <row r="218" spans="1:5" x14ac:dyDescent="0.25">
      <c r="A218" s="70"/>
      <c r="B218" s="70" t="s">
        <v>770</v>
      </c>
      <c r="C218" s="1098" t="s">
        <v>771</v>
      </c>
      <c r="D218" s="70">
        <v>0.72</v>
      </c>
      <c r="E218" s="71">
        <f t="shared" si="3"/>
        <v>19297.61</v>
      </c>
    </row>
    <row r="219" spans="1:5" x14ac:dyDescent="0.25">
      <c r="A219" s="70"/>
      <c r="B219" s="70" t="s">
        <v>772</v>
      </c>
      <c r="C219" s="1098" t="s">
        <v>773</v>
      </c>
      <c r="D219" s="70">
        <v>0.59</v>
      </c>
      <c r="E219" s="71">
        <f t="shared" si="3"/>
        <v>15813.32</v>
      </c>
    </row>
    <row r="220" spans="1:5" x14ac:dyDescent="0.25">
      <c r="A220" s="70"/>
      <c r="B220" s="70" t="s">
        <v>774</v>
      </c>
      <c r="C220" s="1098" t="s">
        <v>775</v>
      </c>
      <c r="D220" s="70">
        <v>0.7</v>
      </c>
      <c r="E220" s="71">
        <f t="shared" si="3"/>
        <v>18761.560000000001</v>
      </c>
    </row>
    <row r="221" spans="1:5" ht="30" x14ac:dyDescent="0.25">
      <c r="A221" s="70"/>
      <c r="B221" s="70" t="s">
        <v>776</v>
      </c>
      <c r="C221" s="1098" t="s">
        <v>777</v>
      </c>
      <c r="D221" s="70">
        <v>0.78</v>
      </c>
      <c r="E221" s="71">
        <f t="shared" si="3"/>
        <v>20905.740000000002</v>
      </c>
    </row>
    <row r="222" spans="1:5" ht="30" x14ac:dyDescent="0.25">
      <c r="A222" s="70"/>
      <c r="B222" s="70" t="s">
        <v>778</v>
      </c>
      <c r="C222" s="1098" t="s">
        <v>779</v>
      </c>
      <c r="D222" s="70">
        <v>1.7</v>
      </c>
      <c r="E222" s="71">
        <f t="shared" si="3"/>
        <v>45563.79</v>
      </c>
    </row>
    <row r="223" spans="1:5" x14ac:dyDescent="0.25">
      <c r="A223" s="70"/>
      <c r="B223" s="70" t="s">
        <v>780</v>
      </c>
      <c r="C223" s="1098" t="s">
        <v>781</v>
      </c>
      <c r="D223" s="70">
        <v>0.78</v>
      </c>
      <c r="E223" s="71">
        <f t="shared" si="3"/>
        <v>20905.740000000002</v>
      </c>
    </row>
    <row r="224" spans="1:5" x14ac:dyDescent="0.25">
      <c r="A224" s="70"/>
      <c r="B224" s="70" t="s">
        <v>782</v>
      </c>
      <c r="C224" s="1098" t="s">
        <v>783</v>
      </c>
      <c r="D224" s="70">
        <v>1.54</v>
      </c>
      <c r="E224" s="71">
        <f t="shared" si="3"/>
        <v>41275.43</v>
      </c>
    </row>
    <row r="225" spans="1:5" ht="30" x14ac:dyDescent="0.25">
      <c r="A225" s="70"/>
      <c r="B225" s="70" t="s">
        <v>784</v>
      </c>
      <c r="C225" s="1098" t="s">
        <v>785</v>
      </c>
      <c r="D225" s="70">
        <v>0.75</v>
      </c>
      <c r="E225" s="71">
        <f t="shared" si="3"/>
        <v>20101.669999999998</v>
      </c>
    </row>
    <row r="226" spans="1:5" x14ac:dyDescent="0.25">
      <c r="A226" s="70"/>
      <c r="B226" s="70" t="s">
        <v>786</v>
      </c>
      <c r="C226" s="1098" t="s">
        <v>787</v>
      </c>
      <c r="D226" s="70">
        <v>0.89</v>
      </c>
      <c r="E226" s="71">
        <f t="shared" si="3"/>
        <v>23853.98</v>
      </c>
    </row>
    <row r="227" spans="1:5" x14ac:dyDescent="0.25">
      <c r="A227" s="70"/>
      <c r="B227" s="70" t="s">
        <v>788</v>
      </c>
      <c r="C227" s="1098" t="s">
        <v>789</v>
      </c>
      <c r="D227" s="70">
        <v>0.53</v>
      </c>
      <c r="E227" s="71">
        <f t="shared" si="3"/>
        <v>14205.18</v>
      </c>
    </row>
    <row r="228" spans="1:5" ht="30" x14ac:dyDescent="0.25">
      <c r="A228" s="70"/>
      <c r="B228" s="70" t="s">
        <v>790</v>
      </c>
      <c r="C228" s="1098" t="s">
        <v>791</v>
      </c>
      <c r="D228" s="73">
        <v>4.07</v>
      </c>
      <c r="E228" s="71">
        <f t="shared" si="3"/>
        <v>109085.08</v>
      </c>
    </row>
    <row r="229" spans="1:5" ht="30" x14ac:dyDescent="0.25">
      <c r="A229" s="70"/>
      <c r="B229" s="70" t="s">
        <v>792</v>
      </c>
      <c r="C229" s="1098" t="s">
        <v>793</v>
      </c>
      <c r="D229" s="70">
        <v>1</v>
      </c>
      <c r="E229" s="71">
        <f t="shared" si="3"/>
        <v>26802.23</v>
      </c>
    </row>
    <row r="230" spans="1:5" x14ac:dyDescent="0.25">
      <c r="A230" s="70"/>
      <c r="B230" s="70" t="s">
        <v>794</v>
      </c>
      <c r="C230" s="1098" t="s">
        <v>795</v>
      </c>
      <c r="D230" s="70">
        <v>2.0499999999999998</v>
      </c>
      <c r="E230" s="71">
        <f t="shared" si="3"/>
        <v>54944.57</v>
      </c>
    </row>
    <row r="231" spans="1:5" ht="30" x14ac:dyDescent="0.25">
      <c r="A231" s="70"/>
      <c r="B231" s="70" t="s">
        <v>796</v>
      </c>
      <c r="C231" s="1098" t="s">
        <v>797</v>
      </c>
      <c r="D231" s="70">
        <v>1.54</v>
      </c>
      <c r="E231" s="71">
        <f t="shared" si="3"/>
        <v>41275.43</v>
      </c>
    </row>
    <row r="232" spans="1:5" ht="30" x14ac:dyDescent="0.25">
      <c r="A232" s="70"/>
      <c r="B232" s="70" t="s">
        <v>798</v>
      </c>
      <c r="C232" s="1098" t="s">
        <v>799</v>
      </c>
      <c r="D232" s="70">
        <v>1.92</v>
      </c>
      <c r="E232" s="71">
        <f t="shared" si="3"/>
        <v>51460.28</v>
      </c>
    </row>
    <row r="233" spans="1:5" ht="30" x14ac:dyDescent="0.25">
      <c r="A233" s="70"/>
      <c r="B233" s="70" t="s">
        <v>800</v>
      </c>
      <c r="C233" s="1098" t="s">
        <v>801</v>
      </c>
      <c r="D233" s="70">
        <v>2.56</v>
      </c>
      <c r="E233" s="71">
        <f t="shared" si="3"/>
        <v>68613.710000000006</v>
      </c>
    </row>
    <row r="234" spans="1:5" ht="30" x14ac:dyDescent="0.25">
      <c r="A234" s="70"/>
      <c r="B234" s="70" t="s">
        <v>802</v>
      </c>
      <c r="C234" s="1098" t="s">
        <v>803</v>
      </c>
      <c r="D234" s="70">
        <v>4.12</v>
      </c>
      <c r="E234" s="71">
        <f t="shared" si="3"/>
        <v>110425.19</v>
      </c>
    </row>
    <row r="235" spans="1:5" x14ac:dyDescent="0.25">
      <c r="A235" s="70"/>
      <c r="B235" s="70" t="s">
        <v>804</v>
      </c>
      <c r="C235" s="1098" t="s">
        <v>805</v>
      </c>
      <c r="D235" s="70">
        <v>0.99</v>
      </c>
      <c r="E235" s="71">
        <f t="shared" si="3"/>
        <v>26534.21</v>
      </c>
    </row>
    <row r="236" spans="1:5" x14ac:dyDescent="0.25">
      <c r="A236" s="70"/>
      <c r="B236" s="70" t="s">
        <v>806</v>
      </c>
      <c r="C236" s="1098" t="s">
        <v>807</v>
      </c>
      <c r="D236" s="70">
        <v>1.52</v>
      </c>
      <c r="E236" s="71">
        <f t="shared" si="3"/>
        <v>40739.39</v>
      </c>
    </row>
    <row r="237" spans="1:5" ht="30" x14ac:dyDescent="0.25">
      <c r="A237" s="70"/>
      <c r="B237" s="70" t="s">
        <v>808</v>
      </c>
      <c r="C237" s="1098" t="s">
        <v>809</v>
      </c>
      <c r="D237" s="70">
        <v>0.69</v>
      </c>
      <c r="E237" s="71">
        <f t="shared" si="3"/>
        <v>18493.54</v>
      </c>
    </row>
    <row r="238" spans="1:5" ht="30" x14ac:dyDescent="0.25">
      <c r="A238" s="70"/>
      <c r="B238" s="70" t="s">
        <v>810</v>
      </c>
      <c r="C238" s="1098" t="s">
        <v>811</v>
      </c>
      <c r="D238" s="70">
        <v>0.56000000000000005</v>
      </c>
      <c r="E238" s="71">
        <f t="shared" si="3"/>
        <v>15009.25</v>
      </c>
    </row>
    <row r="239" spans="1:5" x14ac:dyDescent="0.25">
      <c r="A239" s="70"/>
      <c r="B239" s="70" t="s">
        <v>812</v>
      </c>
      <c r="C239" s="1098" t="s">
        <v>813</v>
      </c>
      <c r="D239" s="70">
        <v>0.74</v>
      </c>
      <c r="E239" s="71">
        <f t="shared" si="3"/>
        <v>19833.650000000001</v>
      </c>
    </row>
    <row r="240" spans="1:5" ht="30" x14ac:dyDescent="0.25">
      <c r="A240" s="70"/>
      <c r="B240" s="70" t="s">
        <v>814</v>
      </c>
      <c r="C240" s="1098" t="s">
        <v>815</v>
      </c>
      <c r="D240" s="70">
        <v>1.44</v>
      </c>
      <c r="E240" s="71">
        <f t="shared" si="3"/>
        <v>38595.21</v>
      </c>
    </row>
    <row r="241" spans="1:5" x14ac:dyDescent="0.25">
      <c r="A241" s="70"/>
      <c r="B241" s="70" t="s">
        <v>816</v>
      </c>
      <c r="C241" s="1098" t="s">
        <v>817</v>
      </c>
      <c r="D241" s="70">
        <v>7.07</v>
      </c>
      <c r="E241" s="71">
        <f t="shared" si="3"/>
        <v>189491.77</v>
      </c>
    </row>
    <row r="242" spans="1:5" x14ac:dyDescent="0.25">
      <c r="A242" s="70"/>
      <c r="B242" s="70" t="s">
        <v>818</v>
      </c>
      <c r="C242" s="1098" t="s">
        <v>819</v>
      </c>
      <c r="D242" s="70">
        <v>4.46</v>
      </c>
      <c r="E242" s="71">
        <f t="shared" si="3"/>
        <v>119537.95</v>
      </c>
    </row>
    <row r="243" spans="1:5" x14ac:dyDescent="0.25">
      <c r="A243" s="70"/>
      <c r="B243" s="70" t="s">
        <v>820</v>
      </c>
      <c r="C243" s="1098" t="s">
        <v>821</v>
      </c>
      <c r="D243" s="70">
        <v>0.79</v>
      </c>
      <c r="E243" s="71">
        <f t="shared" si="3"/>
        <v>21173.759999999998</v>
      </c>
    </row>
    <row r="244" spans="1:5" x14ac:dyDescent="0.25">
      <c r="A244" s="70"/>
      <c r="B244" s="70" t="s">
        <v>822</v>
      </c>
      <c r="C244" s="1098" t="s">
        <v>823</v>
      </c>
      <c r="D244" s="70">
        <v>0.93</v>
      </c>
      <c r="E244" s="71">
        <f t="shared" si="3"/>
        <v>24926.07</v>
      </c>
    </row>
    <row r="245" spans="1:5" x14ac:dyDescent="0.25">
      <c r="A245" s="70"/>
      <c r="B245" s="70" t="s">
        <v>824</v>
      </c>
      <c r="C245" s="1098" t="s">
        <v>825</v>
      </c>
      <c r="D245" s="70">
        <v>1.37</v>
      </c>
      <c r="E245" s="71">
        <f t="shared" si="3"/>
        <v>36719.06</v>
      </c>
    </row>
    <row r="246" spans="1:5" x14ac:dyDescent="0.25">
      <c r="A246" s="70"/>
      <c r="B246" s="70" t="s">
        <v>826</v>
      </c>
      <c r="C246" s="1098" t="s">
        <v>827</v>
      </c>
      <c r="D246" s="70">
        <v>2.42</v>
      </c>
      <c r="E246" s="71">
        <f t="shared" si="3"/>
        <v>64861.4</v>
      </c>
    </row>
    <row r="247" spans="1:5" x14ac:dyDescent="0.25">
      <c r="A247" s="70"/>
      <c r="B247" s="70" t="s">
        <v>828</v>
      </c>
      <c r="C247" s="1098" t="s">
        <v>829</v>
      </c>
      <c r="D247" s="70">
        <v>3.15</v>
      </c>
      <c r="E247" s="71">
        <f t="shared" si="3"/>
        <v>84427.02</v>
      </c>
    </row>
    <row r="248" spans="1:5" ht="30" x14ac:dyDescent="0.25">
      <c r="A248" s="70"/>
      <c r="B248" s="70" t="s">
        <v>830</v>
      </c>
      <c r="C248" s="1098" t="s">
        <v>831</v>
      </c>
      <c r="D248" s="70">
        <v>0.86</v>
      </c>
      <c r="E248" s="71">
        <f t="shared" si="3"/>
        <v>23049.919999999998</v>
      </c>
    </row>
    <row r="249" spans="1:5" x14ac:dyDescent="0.25">
      <c r="A249" s="70"/>
      <c r="B249" s="70" t="s">
        <v>832</v>
      </c>
      <c r="C249" s="1098" t="s">
        <v>833</v>
      </c>
      <c r="D249" s="70">
        <v>0.49</v>
      </c>
      <c r="E249" s="71">
        <f t="shared" si="3"/>
        <v>13133.09</v>
      </c>
    </row>
    <row r="250" spans="1:5" ht="45" x14ac:dyDescent="0.25">
      <c r="A250" s="70"/>
      <c r="B250" s="70" t="s">
        <v>834</v>
      </c>
      <c r="C250" s="1098" t="s">
        <v>835</v>
      </c>
      <c r="D250" s="70">
        <v>0.64</v>
      </c>
      <c r="E250" s="71">
        <f t="shared" si="3"/>
        <v>17153.43</v>
      </c>
    </row>
    <row r="251" spans="1:5" x14ac:dyDescent="0.25">
      <c r="A251" s="70"/>
      <c r="B251" s="70" t="s">
        <v>836</v>
      </c>
      <c r="C251" s="1098" t="s">
        <v>837</v>
      </c>
      <c r="D251" s="70">
        <v>0.73</v>
      </c>
      <c r="E251" s="71">
        <f t="shared" ref="E251:E314" si="4">$D$6*D251</f>
        <v>19565.63</v>
      </c>
    </row>
    <row r="252" spans="1:5" ht="30" x14ac:dyDescent="0.25">
      <c r="A252" s="70"/>
      <c r="B252" s="70" t="s">
        <v>838</v>
      </c>
      <c r="C252" s="1098" t="s">
        <v>839</v>
      </c>
      <c r="D252" s="70">
        <v>0.67</v>
      </c>
      <c r="E252" s="71">
        <f t="shared" si="4"/>
        <v>17957.490000000002</v>
      </c>
    </row>
    <row r="253" spans="1:5" x14ac:dyDescent="0.25">
      <c r="A253" s="70"/>
      <c r="B253" s="70" t="s">
        <v>840</v>
      </c>
      <c r="C253" s="1098" t="s">
        <v>841</v>
      </c>
      <c r="D253" s="70">
        <v>1.2</v>
      </c>
      <c r="E253" s="71">
        <f t="shared" si="4"/>
        <v>32162.68</v>
      </c>
    </row>
    <row r="254" spans="1:5" x14ac:dyDescent="0.25">
      <c r="A254" s="70"/>
      <c r="B254" s="70" t="s">
        <v>842</v>
      </c>
      <c r="C254" s="1098" t="s">
        <v>843</v>
      </c>
      <c r="D254" s="70">
        <v>1.42</v>
      </c>
      <c r="E254" s="71">
        <f t="shared" si="4"/>
        <v>38059.17</v>
      </c>
    </row>
    <row r="255" spans="1:5" x14ac:dyDescent="0.25">
      <c r="A255" s="70"/>
      <c r="B255" s="70" t="s">
        <v>844</v>
      </c>
      <c r="C255" s="1098" t="s">
        <v>845</v>
      </c>
      <c r="D255" s="70">
        <v>2.31</v>
      </c>
      <c r="E255" s="71">
        <f t="shared" si="4"/>
        <v>61913.15</v>
      </c>
    </row>
    <row r="256" spans="1:5" x14ac:dyDescent="0.25">
      <c r="A256" s="70"/>
      <c r="B256" s="70" t="s">
        <v>846</v>
      </c>
      <c r="C256" s="1098" t="s">
        <v>847</v>
      </c>
      <c r="D256" s="70">
        <v>3.12</v>
      </c>
      <c r="E256" s="71">
        <f t="shared" si="4"/>
        <v>83622.960000000006</v>
      </c>
    </row>
    <row r="257" spans="1:5" x14ac:dyDescent="0.25">
      <c r="A257" s="70"/>
      <c r="B257" s="70" t="s">
        <v>848</v>
      </c>
      <c r="C257" s="1098" t="s">
        <v>849</v>
      </c>
      <c r="D257" s="70">
        <v>1.08</v>
      </c>
      <c r="E257" s="71">
        <f t="shared" si="4"/>
        <v>28946.41</v>
      </c>
    </row>
    <row r="258" spans="1:5" x14ac:dyDescent="0.25">
      <c r="A258" s="70"/>
      <c r="B258" s="70" t="s">
        <v>850</v>
      </c>
      <c r="C258" s="1098" t="s">
        <v>851</v>
      </c>
      <c r="D258" s="70">
        <v>1.1200000000000001</v>
      </c>
      <c r="E258" s="71">
        <f t="shared" si="4"/>
        <v>30018.5</v>
      </c>
    </row>
    <row r="259" spans="1:5" x14ac:dyDescent="0.25">
      <c r="A259" s="70"/>
      <c r="B259" s="70" t="s">
        <v>852</v>
      </c>
      <c r="C259" s="1098" t="s">
        <v>853</v>
      </c>
      <c r="D259" s="70">
        <v>1.62</v>
      </c>
      <c r="E259" s="71">
        <f t="shared" si="4"/>
        <v>43419.61</v>
      </c>
    </row>
    <row r="260" spans="1:5" x14ac:dyDescent="0.25">
      <c r="A260" s="70"/>
      <c r="B260" s="70" t="s">
        <v>854</v>
      </c>
      <c r="C260" s="1098" t="s">
        <v>855</v>
      </c>
      <c r="D260" s="70">
        <v>1.95</v>
      </c>
      <c r="E260" s="71">
        <f t="shared" si="4"/>
        <v>52264.35</v>
      </c>
    </row>
    <row r="261" spans="1:5" x14ac:dyDescent="0.25">
      <c r="A261" s="70"/>
      <c r="B261" s="70" t="s">
        <v>856</v>
      </c>
      <c r="C261" s="1098" t="s">
        <v>857</v>
      </c>
      <c r="D261" s="70">
        <v>2.14</v>
      </c>
      <c r="E261" s="71">
        <f t="shared" si="4"/>
        <v>57356.77</v>
      </c>
    </row>
    <row r="262" spans="1:5" x14ac:dyDescent="0.25">
      <c r="A262" s="70"/>
      <c r="B262" s="70" t="s">
        <v>858</v>
      </c>
      <c r="C262" s="1098" t="s">
        <v>859</v>
      </c>
      <c r="D262" s="70">
        <v>4.13</v>
      </c>
      <c r="E262" s="71">
        <f t="shared" si="4"/>
        <v>110693.21</v>
      </c>
    </row>
    <row r="263" spans="1:5" x14ac:dyDescent="0.25">
      <c r="A263" s="70"/>
      <c r="B263" s="70" t="s">
        <v>860</v>
      </c>
      <c r="C263" s="1098" t="s">
        <v>861</v>
      </c>
      <c r="D263" s="70">
        <v>0.61</v>
      </c>
      <c r="E263" s="71">
        <f t="shared" si="4"/>
        <v>16349.36</v>
      </c>
    </row>
    <row r="264" spans="1:5" x14ac:dyDescent="0.25">
      <c r="A264" s="70"/>
      <c r="B264" s="70" t="s">
        <v>862</v>
      </c>
      <c r="C264" s="1098" t="s">
        <v>863</v>
      </c>
      <c r="D264" s="70">
        <v>0.55000000000000004</v>
      </c>
      <c r="E264" s="71">
        <f t="shared" si="4"/>
        <v>14741.23</v>
      </c>
    </row>
    <row r="265" spans="1:5" x14ac:dyDescent="0.25">
      <c r="A265" s="70"/>
      <c r="B265" s="70" t="s">
        <v>864</v>
      </c>
      <c r="C265" s="1098" t="s">
        <v>865</v>
      </c>
      <c r="D265" s="70">
        <v>0.71</v>
      </c>
      <c r="E265" s="71">
        <f t="shared" si="4"/>
        <v>19029.580000000002</v>
      </c>
    </row>
    <row r="266" spans="1:5" x14ac:dyDescent="0.25">
      <c r="A266" s="70"/>
      <c r="B266" s="70" t="s">
        <v>866</v>
      </c>
      <c r="C266" s="1098" t="s">
        <v>867</v>
      </c>
      <c r="D266" s="70">
        <v>1.38</v>
      </c>
      <c r="E266" s="71">
        <f t="shared" si="4"/>
        <v>36987.08</v>
      </c>
    </row>
    <row r="267" spans="1:5" x14ac:dyDescent="0.25">
      <c r="A267" s="70"/>
      <c r="B267" s="70" t="s">
        <v>868</v>
      </c>
      <c r="C267" s="1098" t="s">
        <v>869</v>
      </c>
      <c r="D267" s="70">
        <v>2.41</v>
      </c>
      <c r="E267" s="71">
        <f t="shared" si="4"/>
        <v>64593.37</v>
      </c>
    </row>
    <row r="268" spans="1:5" x14ac:dyDescent="0.25">
      <c r="A268" s="70"/>
      <c r="B268" s="70" t="s">
        <v>870</v>
      </c>
      <c r="C268" s="1098" t="s">
        <v>871</v>
      </c>
      <c r="D268" s="70">
        <v>1.43</v>
      </c>
      <c r="E268" s="71">
        <f t="shared" si="4"/>
        <v>38327.19</v>
      </c>
    </row>
    <row r="269" spans="1:5" x14ac:dyDescent="0.25">
      <c r="A269" s="70"/>
      <c r="B269" s="70" t="s">
        <v>872</v>
      </c>
      <c r="C269" s="1098" t="s">
        <v>873</v>
      </c>
      <c r="D269" s="70">
        <v>1.83</v>
      </c>
      <c r="E269" s="71">
        <f t="shared" si="4"/>
        <v>49048.08</v>
      </c>
    </row>
    <row r="270" spans="1:5" x14ac:dyDescent="0.25">
      <c r="A270" s="70"/>
      <c r="B270" s="70" t="s">
        <v>874</v>
      </c>
      <c r="C270" s="1098" t="s">
        <v>875</v>
      </c>
      <c r="D270" s="70">
        <v>2.16</v>
      </c>
      <c r="E270" s="71">
        <f t="shared" si="4"/>
        <v>57892.82</v>
      </c>
    </row>
    <row r="271" spans="1:5" x14ac:dyDescent="0.25">
      <c r="A271" s="70"/>
      <c r="B271" s="70" t="s">
        <v>876</v>
      </c>
      <c r="C271" s="1098" t="s">
        <v>877</v>
      </c>
      <c r="D271" s="70">
        <v>1.81</v>
      </c>
      <c r="E271" s="71">
        <f t="shared" si="4"/>
        <v>48512.04</v>
      </c>
    </row>
    <row r="272" spans="1:5" x14ac:dyDescent="0.25">
      <c r="A272" s="70"/>
      <c r="B272" s="70" t="s">
        <v>878</v>
      </c>
      <c r="C272" s="1098" t="s">
        <v>879</v>
      </c>
      <c r="D272" s="70">
        <v>2.67</v>
      </c>
      <c r="E272" s="71">
        <f t="shared" si="4"/>
        <v>71561.95</v>
      </c>
    </row>
    <row r="273" spans="1:5" ht="30" x14ac:dyDescent="0.25">
      <c r="A273" s="70"/>
      <c r="B273" s="70" t="s">
        <v>880</v>
      </c>
      <c r="C273" s="1098" t="s">
        <v>881</v>
      </c>
      <c r="D273" s="70">
        <v>0.73</v>
      </c>
      <c r="E273" s="71">
        <f t="shared" si="4"/>
        <v>19565.63</v>
      </c>
    </row>
    <row r="274" spans="1:5" x14ac:dyDescent="0.25">
      <c r="A274" s="70"/>
      <c r="B274" s="70" t="s">
        <v>882</v>
      </c>
      <c r="C274" s="1098" t="s">
        <v>883</v>
      </c>
      <c r="D274" s="70">
        <v>0.76</v>
      </c>
      <c r="E274" s="71">
        <f t="shared" si="4"/>
        <v>20369.689999999999</v>
      </c>
    </row>
    <row r="275" spans="1:5" x14ac:dyDescent="0.25">
      <c r="A275" s="70"/>
      <c r="B275" s="70" t="s">
        <v>884</v>
      </c>
      <c r="C275" s="1098" t="s">
        <v>885</v>
      </c>
      <c r="D275" s="70">
        <v>2.42</v>
      </c>
      <c r="E275" s="71">
        <f t="shared" si="4"/>
        <v>64861.4</v>
      </c>
    </row>
    <row r="276" spans="1:5" x14ac:dyDescent="0.25">
      <c r="A276" s="70"/>
      <c r="B276" s="70" t="s">
        <v>886</v>
      </c>
      <c r="C276" s="1098" t="s">
        <v>887</v>
      </c>
      <c r="D276" s="70">
        <v>3.51</v>
      </c>
      <c r="E276" s="71">
        <f t="shared" si="4"/>
        <v>94075.83</v>
      </c>
    </row>
    <row r="277" spans="1:5" x14ac:dyDescent="0.25">
      <c r="A277" s="70"/>
      <c r="B277" s="70" t="s">
        <v>888</v>
      </c>
      <c r="C277" s="1098" t="s">
        <v>889</v>
      </c>
      <c r="D277" s="70">
        <v>4.0199999999999996</v>
      </c>
      <c r="E277" s="71">
        <f t="shared" si="4"/>
        <v>107744.96000000001</v>
      </c>
    </row>
    <row r="278" spans="1:5" ht="30" x14ac:dyDescent="0.25">
      <c r="A278" s="70"/>
      <c r="B278" s="70" t="s">
        <v>890</v>
      </c>
      <c r="C278" s="1098" t="s">
        <v>891</v>
      </c>
      <c r="D278" s="70">
        <v>0.84</v>
      </c>
      <c r="E278" s="71">
        <f t="shared" si="4"/>
        <v>22513.87</v>
      </c>
    </row>
    <row r="279" spans="1:5" ht="30" x14ac:dyDescent="0.25">
      <c r="A279" s="70"/>
      <c r="B279" s="70" t="s">
        <v>892</v>
      </c>
      <c r="C279" s="1098" t="s">
        <v>893</v>
      </c>
      <c r="D279" s="70">
        <v>0.5</v>
      </c>
      <c r="E279" s="71">
        <f t="shared" si="4"/>
        <v>13401.12</v>
      </c>
    </row>
    <row r="280" spans="1:5" x14ac:dyDescent="0.25">
      <c r="A280" s="70"/>
      <c r="B280" s="70" t="s">
        <v>894</v>
      </c>
      <c r="C280" s="1098" t="s">
        <v>895</v>
      </c>
      <c r="D280" s="70">
        <v>0.37</v>
      </c>
      <c r="E280" s="71">
        <f t="shared" si="4"/>
        <v>9916.83</v>
      </c>
    </row>
    <row r="281" spans="1:5" ht="30" x14ac:dyDescent="0.25">
      <c r="A281" s="70"/>
      <c r="B281" s="70" t="s">
        <v>896</v>
      </c>
      <c r="C281" s="1098" t="s">
        <v>897</v>
      </c>
      <c r="D281" s="70">
        <v>1.19</v>
      </c>
      <c r="E281" s="71">
        <f t="shared" si="4"/>
        <v>31894.65</v>
      </c>
    </row>
    <row r="282" spans="1:5" x14ac:dyDescent="0.25">
      <c r="A282" s="70"/>
      <c r="B282" s="70" t="s">
        <v>898</v>
      </c>
      <c r="C282" s="1098" t="s">
        <v>899</v>
      </c>
      <c r="D282" s="70">
        <v>1.1499999999999999</v>
      </c>
      <c r="E282" s="71">
        <f t="shared" si="4"/>
        <v>30822.560000000001</v>
      </c>
    </row>
    <row r="283" spans="1:5" x14ac:dyDescent="0.25">
      <c r="A283" s="70"/>
      <c r="B283" s="70" t="s">
        <v>900</v>
      </c>
      <c r="C283" s="1098" t="s">
        <v>901</v>
      </c>
      <c r="D283" s="70">
        <v>1.43</v>
      </c>
      <c r="E283" s="71">
        <f t="shared" si="4"/>
        <v>38327.19</v>
      </c>
    </row>
    <row r="284" spans="1:5" x14ac:dyDescent="0.25">
      <c r="A284" s="70"/>
      <c r="B284" s="70" t="s">
        <v>902</v>
      </c>
      <c r="C284" s="1098" t="s">
        <v>903</v>
      </c>
      <c r="D284" s="70">
        <v>3</v>
      </c>
      <c r="E284" s="71">
        <f t="shared" si="4"/>
        <v>80406.69</v>
      </c>
    </row>
    <row r="285" spans="1:5" x14ac:dyDescent="0.25">
      <c r="A285" s="70"/>
      <c r="B285" s="70" t="s">
        <v>904</v>
      </c>
      <c r="C285" s="1098" t="s">
        <v>905</v>
      </c>
      <c r="D285" s="70">
        <v>4.3</v>
      </c>
      <c r="E285" s="71">
        <f t="shared" si="4"/>
        <v>115249.59</v>
      </c>
    </row>
    <row r="286" spans="1:5" x14ac:dyDescent="0.25">
      <c r="A286" s="70"/>
      <c r="B286" s="70" t="s">
        <v>906</v>
      </c>
      <c r="C286" s="1098" t="s">
        <v>907</v>
      </c>
      <c r="D286" s="70">
        <v>2.42</v>
      </c>
      <c r="E286" s="71">
        <f t="shared" si="4"/>
        <v>64861.4</v>
      </c>
    </row>
    <row r="287" spans="1:5" x14ac:dyDescent="0.25">
      <c r="A287" s="70"/>
      <c r="B287" s="70" t="s">
        <v>908</v>
      </c>
      <c r="C287" s="1098" t="s">
        <v>909</v>
      </c>
      <c r="D287" s="70">
        <v>2.69</v>
      </c>
      <c r="E287" s="71">
        <f t="shared" si="4"/>
        <v>72098</v>
      </c>
    </row>
    <row r="288" spans="1:5" x14ac:dyDescent="0.25">
      <c r="A288" s="70"/>
      <c r="B288" s="70" t="s">
        <v>910</v>
      </c>
      <c r="C288" s="1098" t="s">
        <v>911</v>
      </c>
      <c r="D288" s="70">
        <v>4.12</v>
      </c>
      <c r="E288" s="71">
        <f t="shared" si="4"/>
        <v>110425.19</v>
      </c>
    </row>
    <row r="289" spans="1:5" x14ac:dyDescent="0.25">
      <c r="A289" s="70"/>
      <c r="B289" s="70" t="s">
        <v>912</v>
      </c>
      <c r="C289" s="1098" t="s">
        <v>913</v>
      </c>
      <c r="D289" s="70">
        <v>1.1599999999999999</v>
      </c>
      <c r="E289" s="71">
        <f t="shared" si="4"/>
        <v>31090.59</v>
      </c>
    </row>
    <row r="290" spans="1:5" x14ac:dyDescent="0.25">
      <c r="A290" s="70"/>
      <c r="B290" s="70" t="s">
        <v>914</v>
      </c>
      <c r="C290" s="1098" t="s">
        <v>915</v>
      </c>
      <c r="D290" s="70">
        <v>1.95</v>
      </c>
      <c r="E290" s="71">
        <f t="shared" si="4"/>
        <v>52264.35</v>
      </c>
    </row>
    <row r="291" spans="1:5" x14ac:dyDescent="0.25">
      <c r="A291" s="70"/>
      <c r="B291" s="70" t="s">
        <v>916</v>
      </c>
      <c r="C291" s="1098" t="s">
        <v>917</v>
      </c>
      <c r="D291" s="70">
        <v>2.46</v>
      </c>
      <c r="E291" s="71">
        <f t="shared" si="4"/>
        <v>65933.490000000005</v>
      </c>
    </row>
    <row r="292" spans="1:5" x14ac:dyDescent="0.25">
      <c r="A292" s="70"/>
      <c r="B292" s="70" t="s">
        <v>918</v>
      </c>
      <c r="C292" s="1098" t="s">
        <v>919</v>
      </c>
      <c r="D292" s="70">
        <v>0.73</v>
      </c>
      <c r="E292" s="71">
        <f t="shared" si="4"/>
        <v>19565.63</v>
      </c>
    </row>
    <row r="293" spans="1:5" x14ac:dyDescent="0.25">
      <c r="A293" s="70"/>
      <c r="B293" s="70" t="s">
        <v>920</v>
      </c>
      <c r="C293" s="1098" t="s">
        <v>921</v>
      </c>
      <c r="D293" s="70">
        <v>0.91</v>
      </c>
      <c r="E293" s="71">
        <f t="shared" si="4"/>
        <v>24390.03</v>
      </c>
    </row>
    <row r="294" spans="1:5" x14ac:dyDescent="0.25">
      <c r="A294" s="70"/>
      <c r="B294" s="70" t="s">
        <v>922</v>
      </c>
      <c r="C294" s="1098" t="s">
        <v>923</v>
      </c>
      <c r="D294" s="70">
        <v>0.86</v>
      </c>
      <c r="E294" s="71">
        <f t="shared" si="4"/>
        <v>23049.919999999998</v>
      </c>
    </row>
    <row r="295" spans="1:5" x14ac:dyDescent="0.25">
      <c r="A295" s="70"/>
      <c r="B295" s="70" t="s">
        <v>924</v>
      </c>
      <c r="C295" s="1098" t="s">
        <v>925</v>
      </c>
      <c r="D295" s="70">
        <v>1.24</v>
      </c>
      <c r="E295" s="71">
        <f t="shared" si="4"/>
        <v>33234.769999999997</v>
      </c>
    </row>
    <row r="296" spans="1:5" x14ac:dyDescent="0.25">
      <c r="A296" s="70"/>
      <c r="B296" s="70" t="s">
        <v>926</v>
      </c>
      <c r="C296" s="1098" t="s">
        <v>927</v>
      </c>
      <c r="D296" s="70">
        <v>1.78</v>
      </c>
      <c r="E296" s="71">
        <f t="shared" si="4"/>
        <v>47707.97</v>
      </c>
    </row>
    <row r="297" spans="1:5" x14ac:dyDescent="0.25">
      <c r="A297" s="70"/>
      <c r="B297" s="70" t="s">
        <v>928</v>
      </c>
      <c r="C297" s="1098" t="s">
        <v>929</v>
      </c>
      <c r="D297" s="70">
        <v>5.6</v>
      </c>
      <c r="E297" s="71">
        <f t="shared" si="4"/>
        <v>150092.49</v>
      </c>
    </row>
    <row r="298" spans="1:5" x14ac:dyDescent="0.25">
      <c r="A298" s="70"/>
      <c r="B298" s="70" t="s">
        <v>930</v>
      </c>
      <c r="C298" s="1098" t="s">
        <v>931</v>
      </c>
      <c r="D298" s="70">
        <v>1.1299999999999999</v>
      </c>
      <c r="E298" s="71">
        <f t="shared" si="4"/>
        <v>30286.52</v>
      </c>
    </row>
    <row r="299" spans="1:5" x14ac:dyDescent="0.25">
      <c r="A299" s="70"/>
      <c r="B299" s="70" t="s">
        <v>932</v>
      </c>
      <c r="C299" s="1098" t="s">
        <v>933</v>
      </c>
      <c r="D299" s="70">
        <v>1.19</v>
      </c>
      <c r="E299" s="71">
        <f t="shared" si="4"/>
        <v>31894.65</v>
      </c>
    </row>
    <row r="300" spans="1:5" x14ac:dyDescent="0.25">
      <c r="A300" s="70"/>
      <c r="B300" s="70" t="s">
        <v>934</v>
      </c>
      <c r="C300" s="1098" t="s">
        <v>935</v>
      </c>
      <c r="D300" s="70">
        <v>2.13</v>
      </c>
      <c r="E300" s="71">
        <f t="shared" si="4"/>
        <v>57088.75</v>
      </c>
    </row>
    <row r="301" spans="1:5" x14ac:dyDescent="0.25">
      <c r="A301" s="70"/>
      <c r="B301" s="70" t="s">
        <v>936</v>
      </c>
      <c r="C301" s="1098" t="s">
        <v>937</v>
      </c>
      <c r="D301" s="70">
        <v>1.17</v>
      </c>
      <c r="E301" s="71">
        <f t="shared" si="4"/>
        <v>31358.61</v>
      </c>
    </row>
    <row r="302" spans="1:5" x14ac:dyDescent="0.25">
      <c r="A302" s="70"/>
      <c r="B302" s="70" t="s">
        <v>938</v>
      </c>
      <c r="C302" s="1098" t="s">
        <v>939</v>
      </c>
      <c r="D302" s="70">
        <v>2.91</v>
      </c>
      <c r="E302" s="71">
        <f t="shared" si="4"/>
        <v>77994.490000000005</v>
      </c>
    </row>
    <row r="303" spans="1:5" x14ac:dyDescent="0.25">
      <c r="A303" s="70"/>
      <c r="B303" s="70" t="s">
        <v>940</v>
      </c>
      <c r="C303" s="1098" t="s">
        <v>941</v>
      </c>
      <c r="D303" s="70">
        <v>1.21</v>
      </c>
      <c r="E303" s="71">
        <f t="shared" si="4"/>
        <v>32430.7</v>
      </c>
    </row>
    <row r="304" spans="1:5" x14ac:dyDescent="0.25">
      <c r="A304" s="70"/>
      <c r="B304" s="70" t="s">
        <v>942</v>
      </c>
      <c r="C304" s="1098" t="s">
        <v>943</v>
      </c>
      <c r="D304" s="70">
        <v>2.0299999999999998</v>
      </c>
      <c r="E304" s="71">
        <f t="shared" si="4"/>
        <v>54408.53</v>
      </c>
    </row>
    <row r="305" spans="1:5" x14ac:dyDescent="0.25">
      <c r="A305" s="70"/>
      <c r="B305" s="70" t="s">
        <v>944</v>
      </c>
      <c r="C305" s="1098" t="s">
        <v>945</v>
      </c>
      <c r="D305" s="70">
        <v>3.54</v>
      </c>
      <c r="E305" s="71">
        <f t="shared" si="4"/>
        <v>94879.89</v>
      </c>
    </row>
    <row r="306" spans="1:5" x14ac:dyDescent="0.25">
      <c r="A306" s="70"/>
      <c r="B306" s="70" t="s">
        <v>946</v>
      </c>
      <c r="C306" s="1098" t="s">
        <v>947</v>
      </c>
      <c r="D306" s="70">
        <v>5.2</v>
      </c>
      <c r="E306" s="71">
        <f t="shared" si="4"/>
        <v>139371.6</v>
      </c>
    </row>
    <row r="307" spans="1:5" x14ac:dyDescent="0.25">
      <c r="A307" s="70"/>
      <c r="B307" s="70" t="s">
        <v>948</v>
      </c>
      <c r="C307" s="1098" t="s">
        <v>949</v>
      </c>
      <c r="D307" s="70">
        <v>11.11</v>
      </c>
      <c r="E307" s="71">
        <f t="shared" si="4"/>
        <v>297772.78000000003</v>
      </c>
    </row>
    <row r="308" spans="1:5" x14ac:dyDescent="0.25">
      <c r="A308" s="70"/>
      <c r="B308" s="70" t="s">
        <v>950</v>
      </c>
      <c r="C308" s="1098" t="s">
        <v>951</v>
      </c>
      <c r="D308" s="73">
        <v>14.07</v>
      </c>
      <c r="E308" s="71">
        <f t="shared" si="4"/>
        <v>377107.38</v>
      </c>
    </row>
    <row r="309" spans="1:5" ht="30" x14ac:dyDescent="0.25">
      <c r="A309" s="70"/>
      <c r="B309" s="70" t="s">
        <v>952</v>
      </c>
      <c r="C309" s="1098" t="s">
        <v>953</v>
      </c>
      <c r="D309" s="70">
        <v>0.89</v>
      </c>
      <c r="E309" s="71">
        <f t="shared" si="4"/>
        <v>23853.98</v>
      </c>
    </row>
    <row r="310" spans="1:5" x14ac:dyDescent="0.25">
      <c r="A310" s="70"/>
      <c r="B310" s="70" t="s">
        <v>954</v>
      </c>
      <c r="C310" s="1098" t="s">
        <v>955</v>
      </c>
      <c r="D310" s="70">
        <v>0.74</v>
      </c>
      <c r="E310" s="71">
        <f>$D$6*D310</f>
        <v>19833.650000000001</v>
      </c>
    </row>
    <row r="311" spans="1:5" x14ac:dyDescent="0.25">
      <c r="A311" s="70"/>
      <c r="B311" s="70" t="s">
        <v>956</v>
      </c>
      <c r="C311" s="1098" t="s">
        <v>957</v>
      </c>
      <c r="D311" s="70">
        <v>1.27</v>
      </c>
      <c r="E311" s="71">
        <f t="shared" si="4"/>
        <v>34038.83</v>
      </c>
    </row>
    <row r="312" spans="1:5" x14ac:dyDescent="0.25">
      <c r="A312" s="70"/>
      <c r="B312" s="70" t="s">
        <v>958</v>
      </c>
      <c r="C312" s="1098" t="s">
        <v>959</v>
      </c>
      <c r="D312" s="70">
        <v>1.63</v>
      </c>
      <c r="E312" s="71">
        <f t="shared" si="4"/>
        <v>43687.63</v>
      </c>
    </row>
    <row r="313" spans="1:5" x14ac:dyDescent="0.25">
      <c r="A313" s="70"/>
      <c r="B313" s="70" t="s">
        <v>960</v>
      </c>
      <c r="C313" s="1098" t="s">
        <v>961</v>
      </c>
      <c r="D313" s="70">
        <v>1.9</v>
      </c>
      <c r="E313" s="71">
        <f t="shared" si="4"/>
        <v>50924.24</v>
      </c>
    </row>
    <row r="314" spans="1:5" x14ac:dyDescent="0.25">
      <c r="A314" s="70"/>
      <c r="B314" s="70" t="s">
        <v>962</v>
      </c>
      <c r="C314" s="1098" t="s">
        <v>963</v>
      </c>
      <c r="D314" s="70">
        <v>1.02</v>
      </c>
      <c r="E314" s="71">
        <f t="shared" si="4"/>
        <v>27338.27</v>
      </c>
    </row>
    <row r="315" spans="1:5" x14ac:dyDescent="0.25">
      <c r="A315" s="70"/>
      <c r="B315" s="70" t="s">
        <v>964</v>
      </c>
      <c r="C315" s="1098" t="s">
        <v>965</v>
      </c>
      <c r="D315" s="70">
        <v>1.49</v>
      </c>
      <c r="E315" s="71">
        <f t="shared" ref="E315:E332" si="5">$D$6*D315</f>
        <v>39935.32</v>
      </c>
    </row>
    <row r="316" spans="1:5" x14ac:dyDescent="0.25">
      <c r="A316" s="70"/>
      <c r="B316" s="70" t="s">
        <v>966</v>
      </c>
      <c r="C316" s="1098" t="s">
        <v>967</v>
      </c>
      <c r="D316" s="70">
        <v>2.14</v>
      </c>
      <c r="E316" s="71">
        <f t="shared" si="5"/>
        <v>57356.77</v>
      </c>
    </row>
    <row r="317" spans="1:5" x14ac:dyDescent="0.25">
      <c r="A317" s="70"/>
      <c r="B317" s="70" t="s">
        <v>968</v>
      </c>
      <c r="C317" s="1098" t="s">
        <v>969</v>
      </c>
      <c r="D317" s="70">
        <v>1.25</v>
      </c>
      <c r="E317" s="71">
        <f t="shared" si="5"/>
        <v>33502.79</v>
      </c>
    </row>
    <row r="318" spans="1:5" x14ac:dyDescent="0.25">
      <c r="A318" s="70"/>
      <c r="B318" s="70" t="s">
        <v>970</v>
      </c>
      <c r="C318" s="1098" t="s">
        <v>971</v>
      </c>
      <c r="D318" s="70">
        <v>2.76</v>
      </c>
      <c r="E318" s="71">
        <f t="shared" si="5"/>
        <v>73974.149999999994</v>
      </c>
    </row>
    <row r="319" spans="1:5" ht="30" x14ac:dyDescent="0.25">
      <c r="A319" s="70"/>
      <c r="B319" s="70" t="s">
        <v>972</v>
      </c>
      <c r="C319" s="1098" t="s">
        <v>973</v>
      </c>
      <c r="D319" s="70">
        <v>0.76</v>
      </c>
      <c r="E319" s="71">
        <f t="shared" si="5"/>
        <v>20369.689999999999</v>
      </c>
    </row>
    <row r="320" spans="1:5" x14ac:dyDescent="0.25">
      <c r="A320" s="70"/>
      <c r="B320" s="70" t="s">
        <v>974</v>
      </c>
      <c r="C320" s="1098" t="s">
        <v>975</v>
      </c>
      <c r="D320" s="70">
        <v>1.06</v>
      </c>
      <c r="E320" s="71">
        <f t="shared" si="5"/>
        <v>28410.36</v>
      </c>
    </row>
    <row r="321" spans="1:5" x14ac:dyDescent="0.25">
      <c r="A321" s="70"/>
      <c r="B321" s="70" t="s">
        <v>976</v>
      </c>
      <c r="C321" s="1098" t="s">
        <v>977</v>
      </c>
      <c r="D321" s="70">
        <v>1.1599999999999999</v>
      </c>
      <c r="E321" s="71">
        <f t="shared" si="5"/>
        <v>31090.59</v>
      </c>
    </row>
    <row r="322" spans="1:5" x14ac:dyDescent="0.25">
      <c r="A322" s="70"/>
      <c r="B322" s="70" t="s">
        <v>978</v>
      </c>
      <c r="C322" s="1098" t="s">
        <v>979</v>
      </c>
      <c r="D322" s="70">
        <v>3.32</v>
      </c>
      <c r="E322" s="71">
        <f t="shared" si="5"/>
        <v>88983.4</v>
      </c>
    </row>
    <row r="323" spans="1:5" x14ac:dyDescent="0.25">
      <c r="A323" s="70"/>
      <c r="B323" s="70" t="s">
        <v>980</v>
      </c>
      <c r="C323" s="1098" t="s">
        <v>981</v>
      </c>
      <c r="D323" s="70">
        <v>4.32</v>
      </c>
      <c r="E323" s="71">
        <f t="shared" si="5"/>
        <v>115785.63</v>
      </c>
    </row>
    <row r="324" spans="1:5" x14ac:dyDescent="0.25">
      <c r="A324" s="70"/>
      <c r="B324" s="70" t="s">
        <v>982</v>
      </c>
      <c r="C324" s="1098" t="s">
        <v>983</v>
      </c>
      <c r="D324" s="70">
        <v>3.5</v>
      </c>
      <c r="E324" s="71">
        <f t="shared" si="5"/>
        <v>93807.81</v>
      </c>
    </row>
    <row r="325" spans="1:5" ht="30" x14ac:dyDescent="0.25">
      <c r="A325" s="70"/>
      <c r="B325" s="70" t="s">
        <v>984</v>
      </c>
      <c r="C325" s="1098" t="s">
        <v>985</v>
      </c>
      <c r="D325" s="70">
        <v>0.32</v>
      </c>
      <c r="E325" s="71">
        <f t="shared" si="5"/>
        <v>8576.7099999999991</v>
      </c>
    </row>
    <row r="326" spans="1:5" ht="30" x14ac:dyDescent="0.25">
      <c r="A326" s="70"/>
      <c r="B326" s="70" t="s">
        <v>986</v>
      </c>
      <c r="C326" s="1098" t="s">
        <v>987</v>
      </c>
      <c r="D326" s="70">
        <v>0.46</v>
      </c>
      <c r="E326" s="71">
        <f t="shared" si="5"/>
        <v>12329.03</v>
      </c>
    </row>
    <row r="327" spans="1:5" x14ac:dyDescent="0.25">
      <c r="A327" s="70"/>
      <c r="B327" s="70" t="s">
        <v>988</v>
      </c>
      <c r="C327" s="1098" t="s">
        <v>989</v>
      </c>
      <c r="D327" s="70">
        <v>8.4</v>
      </c>
      <c r="E327" s="71">
        <f t="shared" si="5"/>
        <v>225138.73</v>
      </c>
    </row>
    <row r="328" spans="1:5" x14ac:dyDescent="0.25">
      <c r="A328" s="70"/>
      <c r="B328" s="70" t="s">
        <v>990</v>
      </c>
      <c r="C328" s="1098" t="s">
        <v>991</v>
      </c>
      <c r="D328" s="70">
        <v>2.3199999999999998</v>
      </c>
      <c r="E328" s="71">
        <f t="shared" si="5"/>
        <v>62181.17</v>
      </c>
    </row>
    <row r="329" spans="1:5" ht="45" x14ac:dyDescent="0.25">
      <c r="A329" s="70"/>
      <c r="B329" s="70" t="s">
        <v>992</v>
      </c>
      <c r="C329" s="1098" t="s">
        <v>993</v>
      </c>
      <c r="D329" s="70">
        <v>18.149999999999999</v>
      </c>
      <c r="E329" s="71">
        <f t="shared" si="5"/>
        <v>486460.47</v>
      </c>
    </row>
    <row r="330" spans="1:5" x14ac:dyDescent="0.25">
      <c r="A330" s="70"/>
      <c r="B330" s="70" t="s">
        <v>994</v>
      </c>
      <c r="C330" s="1098" t="s">
        <v>995</v>
      </c>
      <c r="D330" s="73">
        <v>2.0499999999999998</v>
      </c>
      <c r="E330" s="71">
        <f t="shared" si="5"/>
        <v>54944.57</v>
      </c>
    </row>
    <row r="331" spans="1:5" x14ac:dyDescent="0.25">
      <c r="A331" s="70"/>
      <c r="B331" s="70" t="s">
        <v>996</v>
      </c>
      <c r="C331" s="1098" t="s">
        <v>997</v>
      </c>
      <c r="D331" s="73">
        <v>7.81</v>
      </c>
      <c r="E331" s="71">
        <f t="shared" si="5"/>
        <v>209325.42</v>
      </c>
    </row>
    <row r="332" spans="1:5" x14ac:dyDescent="0.25">
      <c r="A332" s="70"/>
      <c r="B332" s="70" t="s">
        <v>998</v>
      </c>
      <c r="C332" s="1098" t="s">
        <v>999</v>
      </c>
      <c r="D332" s="73">
        <v>15.57</v>
      </c>
      <c r="E332" s="71">
        <f t="shared" si="5"/>
        <v>417310.71999999997</v>
      </c>
    </row>
    <row r="333" spans="1:5" ht="30" x14ac:dyDescent="0.25">
      <c r="A333" s="70"/>
      <c r="B333" s="70" t="s">
        <v>1000</v>
      </c>
      <c r="C333" s="1098" t="s">
        <v>1001</v>
      </c>
      <c r="D333" s="73">
        <v>0.5</v>
      </c>
      <c r="E333" s="71">
        <f>$D$6*D333</f>
        <v>13401.12</v>
      </c>
    </row>
    <row r="334" spans="1:5" ht="30" x14ac:dyDescent="0.25">
      <c r="A334" s="70"/>
      <c r="B334" s="70" t="s">
        <v>1002</v>
      </c>
      <c r="C334" s="1098" t="s">
        <v>1003</v>
      </c>
      <c r="D334" s="70">
        <v>1.53</v>
      </c>
      <c r="E334" s="71">
        <f>$D$6*D334</f>
        <v>41007.410000000003</v>
      </c>
    </row>
    <row r="335" spans="1:5" ht="30" x14ac:dyDescent="0.25">
      <c r="A335" s="70"/>
      <c r="B335" s="70" t="s">
        <v>1004</v>
      </c>
      <c r="C335" s="1098" t="s">
        <v>1005</v>
      </c>
      <c r="D335" s="70">
        <v>2.04</v>
      </c>
      <c r="E335" s="71">
        <f>$D$6*D335</f>
        <v>54676.55</v>
      </c>
    </row>
    <row r="336" spans="1:5" ht="30" x14ac:dyDescent="0.25">
      <c r="A336" s="70"/>
      <c r="B336" s="70" t="s">
        <v>1006</v>
      </c>
      <c r="C336" s="1098" t="s">
        <v>1007</v>
      </c>
      <c r="D336" s="73">
        <v>3.34</v>
      </c>
      <c r="E336" s="71">
        <f>$D$6*D336</f>
        <v>89519.45</v>
      </c>
    </row>
    <row r="337" spans="1:10" ht="30" x14ac:dyDescent="0.25">
      <c r="A337" s="70"/>
      <c r="B337" s="70" t="s">
        <v>1008</v>
      </c>
      <c r="C337" s="1098" t="s">
        <v>1009</v>
      </c>
      <c r="D337" s="73">
        <v>8.6</v>
      </c>
      <c r="E337" s="71">
        <f>$D$6*D337*'прил 3.3'!D21</f>
        <v>242024.14</v>
      </c>
      <c r="F337" s="65" t="s">
        <v>16</v>
      </c>
      <c r="G337" s="117"/>
      <c r="J337" s="72"/>
    </row>
    <row r="338" spans="1:10" ht="45" x14ac:dyDescent="0.25">
      <c r="A338" s="70"/>
      <c r="B338" s="70" t="s">
        <v>1010</v>
      </c>
      <c r="C338" s="1098" t="s">
        <v>1011</v>
      </c>
      <c r="D338" s="73">
        <v>1.24</v>
      </c>
      <c r="E338" s="71">
        <f>$D$6*D338*'прил 3.3'!D22</f>
        <v>34896.5</v>
      </c>
      <c r="F338" s="65" t="s">
        <v>16</v>
      </c>
      <c r="G338" s="117"/>
      <c r="J338" s="72"/>
    </row>
    <row r="339" spans="1:10" ht="45" x14ac:dyDescent="0.25">
      <c r="A339" s="70"/>
      <c r="B339" s="70" t="s">
        <v>1012</v>
      </c>
      <c r="C339" s="1098" t="s">
        <v>1013</v>
      </c>
      <c r="D339" s="73">
        <v>1.67</v>
      </c>
      <c r="E339" s="71">
        <f>$D$6*D339*'прил 3.3'!D23</f>
        <v>46997.71</v>
      </c>
      <c r="F339" s="65" t="s">
        <v>16</v>
      </c>
      <c r="G339" s="117"/>
      <c r="J339" s="72"/>
    </row>
    <row r="340" spans="1:10" ht="45" x14ac:dyDescent="0.25">
      <c r="A340" s="70"/>
      <c r="B340" s="70" t="s">
        <v>1014</v>
      </c>
      <c r="C340" s="1098" t="s">
        <v>1015</v>
      </c>
      <c r="D340" s="73">
        <v>3.03</v>
      </c>
      <c r="E340" s="71">
        <f>$D$6*D340*'прил 3.3'!D24</f>
        <v>85271.29</v>
      </c>
      <c r="F340" s="65" t="s">
        <v>16</v>
      </c>
      <c r="G340" s="117"/>
      <c r="J340" s="72"/>
    </row>
    <row r="341" spans="1:10" x14ac:dyDescent="0.25">
      <c r="A341" s="70"/>
      <c r="B341" s="70" t="s">
        <v>1016</v>
      </c>
      <c r="C341" s="1098" t="s">
        <v>1017</v>
      </c>
      <c r="D341" s="73">
        <v>1.02</v>
      </c>
      <c r="E341" s="71">
        <f>$D$6*D341*'прил 3.3'!D25</f>
        <v>28705.19</v>
      </c>
      <c r="F341" s="65" t="s">
        <v>16</v>
      </c>
      <c r="G341" s="117"/>
      <c r="J341" s="72"/>
    </row>
    <row r="342" spans="1:10" x14ac:dyDescent="0.25">
      <c r="A342" s="70"/>
      <c r="B342" s="70" t="s">
        <v>1018</v>
      </c>
      <c r="C342" s="1098" t="s">
        <v>1019</v>
      </c>
      <c r="D342" s="73">
        <v>1.38</v>
      </c>
      <c r="E342" s="71">
        <f>$D$6*D342*'прил 3.3'!D26</f>
        <v>38836.43</v>
      </c>
      <c r="F342" s="65" t="s">
        <v>16</v>
      </c>
      <c r="G342" s="117"/>
      <c r="J342" s="72"/>
    </row>
    <row r="343" spans="1:10" x14ac:dyDescent="0.25">
      <c r="A343" s="70"/>
      <c r="B343" s="70" t="s">
        <v>1020</v>
      </c>
      <c r="C343" s="1098" t="s">
        <v>1021</v>
      </c>
      <c r="D343" s="73">
        <v>2</v>
      </c>
      <c r="E343" s="71">
        <f>$D$6*D343*'прил 3.3'!D27</f>
        <v>56284.68</v>
      </c>
      <c r="F343" s="65" t="s">
        <v>16</v>
      </c>
      <c r="G343" s="117"/>
      <c r="J343" s="72"/>
    </row>
    <row r="344" spans="1:10" ht="30" x14ac:dyDescent="0.25">
      <c r="A344" s="70"/>
      <c r="B344" s="70" t="s">
        <v>1022</v>
      </c>
      <c r="C344" s="1098" t="s">
        <v>1023</v>
      </c>
      <c r="D344" s="73">
        <v>0.59</v>
      </c>
      <c r="E344" s="71">
        <f>$D$6*D344*'прил 3.3'!D28</f>
        <v>16603.98</v>
      </c>
      <c r="F344" s="65" t="s">
        <v>16</v>
      </c>
      <c r="G344" s="117"/>
      <c r="J344" s="72"/>
    </row>
    <row r="345" spans="1:10" ht="30" x14ac:dyDescent="0.25">
      <c r="A345" s="70"/>
      <c r="B345" s="70" t="s">
        <v>1024</v>
      </c>
      <c r="C345" s="1098" t="s">
        <v>1025</v>
      </c>
      <c r="D345" s="73">
        <v>0.84</v>
      </c>
      <c r="E345" s="71">
        <f>$D$6*D345*'прил 3.3'!D29</f>
        <v>23639.57</v>
      </c>
      <c r="F345" s="65" t="s">
        <v>16</v>
      </c>
      <c r="G345" s="117"/>
      <c r="J345" s="72"/>
    </row>
    <row r="346" spans="1:10" ht="30" x14ac:dyDescent="0.25">
      <c r="A346" s="70"/>
      <c r="B346" s="70" t="s">
        <v>1026</v>
      </c>
      <c r="C346" s="1098" t="s">
        <v>1027</v>
      </c>
      <c r="D346" s="73">
        <v>1.17</v>
      </c>
      <c r="E346" s="71">
        <f>$D$6*D346*'прил 3.3'!D30</f>
        <v>32926.54</v>
      </c>
      <c r="F346" s="65" t="s">
        <v>16</v>
      </c>
      <c r="G346" s="117"/>
      <c r="J346" s="72"/>
    </row>
    <row r="347" spans="1:10" ht="30" x14ac:dyDescent="0.25">
      <c r="A347" s="70"/>
      <c r="B347" s="70" t="s">
        <v>1028</v>
      </c>
      <c r="C347" s="1098" t="s">
        <v>1029</v>
      </c>
      <c r="D347" s="73">
        <v>1.5</v>
      </c>
      <c r="E347" s="71">
        <f>$D$6*D347*'прил 3.3'!D31</f>
        <v>42213.51</v>
      </c>
      <c r="F347" s="65" t="s">
        <v>16</v>
      </c>
      <c r="G347" s="117"/>
      <c r="J347" s="72"/>
    </row>
    <row r="348" spans="1:10" ht="30" x14ac:dyDescent="0.25">
      <c r="A348" s="70"/>
      <c r="B348" s="70" t="s">
        <v>1030</v>
      </c>
      <c r="C348" s="1098" t="s">
        <v>1031</v>
      </c>
      <c r="D348" s="73">
        <v>1.8</v>
      </c>
      <c r="E348" s="71">
        <f>$D$6*D348*'прил 3.3'!D32</f>
        <v>50656.21</v>
      </c>
      <c r="F348" s="65" t="s">
        <v>16</v>
      </c>
      <c r="G348" s="117"/>
      <c r="J348" s="72"/>
    </row>
    <row r="349" spans="1:10" ht="45" x14ac:dyDescent="0.25">
      <c r="A349" s="70"/>
      <c r="B349" s="70" t="s">
        <v>1032</v>
      </c>
      <c r="C349" s="1098" t="s">
        <v>1033</v>
      </c>
      <c r="D349" s="73">
        <v>4.8099999999999996</v>
      </c>
      <c r="E349" s="71">
        <f>$D$6*D349*'прил 3.3'!D33</f>
        <v>135364.66</v>
      </c>
      <c r="F349" s="65" t="s">
        <v>16</v>
      </c>
      <c r="G349" s="117"/>
      <c r="J349" s="72"/>
    </row>
    <row r="350" spans="1:10" ht="30" x14ac:dyDescent="0.25">
      <c r="A350" s="70"/>
      <c r="B350" s="70" t="s">
        <v>1034</v>
      </c>
      <c r="C350" s="1098" t="s">
        <v>1035</v>
      </c>
      <c r="D350" s="73">
        <v>2.75</v>
      </c>
      <c r="E350" s="71">
        <f>$D$6*D350*'прил 3.3'!D34</f>
        <v>77391.44</v>
      </c>
      <c r="F350" s="65" t="s">
        <v>16</v>
      </c>
      <c r="G350" s="117"/>
      <c r="J350" s="72"/>
    </row>
    <row r="351" spans="1:10" ht="30" x14ac:dyDescent="0.25">
      <c r="A351" s="70"/>
      <c r="B351" s="70" t="s">
        <v>1036</v>
      </c>
      <c r="C351" s="1098" t="s">
        <v>1037</v>
      </c>
      <c r="D351" s="73">
        <v>2.35</v>
      </c>
      <c r="E351" s="71">
        <f>$D$6*D351*'прил 3.3'!D35</f>
        <v>66134.5</v>
      </c>
      <c r="F351" s="65" t="s">
        <v>16</v>
      </c>
      <c r="G351" s="117"/>
      <c r="J351" s="72"/>
    </row>
    <row r="352" spans="1:10" x14ac:dyDescent="0.25">
      <c r="A352" s="70"/>
      <c r="B352" s="70" t="s">
        <v>1038</v>
      </c>
      <c r="C352" s="1098" t="s">
        <v>1039</v>
      </c>
      <c r="D352" s="73">
        <v>1.44</v>
      </c>
      <c r="E352" s="71">
        <f>$D$6*D352*'прил 3.3'!D36</f>
        <v>40524.97</v>
      </c>
      <c r="F352" s="65" t="s">
        <v>16</v>
      </c>
      <c r="G352" s="117"/>
      <c r="J352" s="72"/>
    </row>
    <row r="353" spans="1:10" ht="30" x14ac:dyDescent="0.25">
      <c r="A353" s="70"/>
      <c r="B353" s="70" t="s">
        <v>1040</v>
      </c>
      <c r="C353" s="1098" t="s">
        <v>1041</v>
      </c>
      <c r="D353" s="73">
        <v>1.24</v>
      </c>
      <c r="E353" s="71">
        <f>$D$6*D353*'прил 3.3'!D37</f>
        <v>34896.5</v>
      </c>
      <c r="F353" s="65" t="s">
        <v>16</v>
      </c>
      <c r="G353" s="117"/>
      <c r="J353" s="72"/>
    </row>
    <row r="354" spans="1:10" ht="30" x14ac:dyDescent="0.25">
      <c r="A354" s="70"/>
      <c r="B354" s="70" t="s">
        <v>1042</v>
      </c>
      <c r="C354" s="1098" t="s">
        <v>1043</v>
      </c>
      <c r="D354" s="73">
        <v>1.08</v>
      </c>
      <c r="E354" s="71">
        <f>$D$6*D354*'прил 3.3'!D38</f>
        <v>30393.73</v>
      </c>
      <c r="F354" s="65" t="s">
        <v>16</v>
      </c>
      <c r="G354" s="117"/>
      <c r="J354" s="72"/>
    </row>
    <row r="355" spans="1:10" ht="30" x14ac:dyDescent="0.25">
      <c r="A355" s="70"/>
      <c r="B355" s="70" t="s">
        <v>1044</v>
      </c>
      <c r="C355" s="1098" t="s">
        <v>1045</v>
      </c>
      <c r="D355" s="73">
        <v>1.61</v>
      </c>
      <c r="E355" s="71">
        <f>$D$6*D355*'прил 3.3'!D39</f>
        <v>45309.17</v>
      </c>
      <c r="F355" s="65" t="s">
        <v>16</v>
      </c>
      <c r="G355" s="117"/>
      <c r="J355" s="72"/>
    </row>
    <row r="356" spans="1:10" ht="30" x14ac:dyDescent="0.25">
      <c r="A356" s="70"/>
      <c r="B356" s="70" t="s">
        <v>1046</v>
      </c>
      <c r="C356" s="1098" t="s">
        <v>1047</v>
      </c>
      <c r="D356" s="73">
        <v>2.15</v>
      </c>
      <c r="E356" s="71">
        <f>$D$6*D356*'прил 3.3'!D40</f>
        <v>60506.03</v>
      </c>
      <c r="F356" s="65" t="s">
        <v>16</v>
      </c>
      <c r="G356" s="117"/>
      <c r="J356" s="72"/>
    </row>
    <row r="357" spans="1:10" x14ac:dyDescent="0.25">
      <c r="A357" s="70"/>
      <c r="B357" s="70" t="s">
        <v>1048</v>
      </c>
      <c r="C357" s="1098" t="s">
        <v>1049</v>
      </c>
      <c r="D357" s="73">
        <v>1.5</v>
      </c>
      <c r="E357" s="71">
        <f>$D$6*D357</f>
        <v>40203.35</v>
      </c>
      <c r="G357" s="117"/>
    </row>
    <row r="358" spans="1:10" ht="28.5" customHeight="1" x14ac:dyDescent="0.25">
      <c r="A358" s="1191" t="s">
        <v>6250</v>
      </c>
      <c r="B358" s="1191"/>
      <c r="C358" s="1191"/>
      <c r="D358" s="1191"/>
      <c r="E358" s="1191"/>
    </row>
    <row r="359" spans="1:10" ht="59.25" customHeight="1" x14ac:dyDescent="0.25">
      <c r="A359" s="89"/>
      <c r="B359" s="1238" t="s">
        <v>1050</v>
      </c>
      <c r="C359" s="1238"/>
      <c r="D359" s="1238"/>
      <c r="E359" s="1238"/>
    </row>
  </sheetData>
  <mergeCells count="9">
    <mergeCell ref="B7:C7"/>
    <mergeCell ref="A358:E358"/>
    <mergeCell ref="B359:E359"/>
    <mergeCell ref="C1:E1"/>
    <mergeCell ref="A2:E2"/>
    <mergeCell ref="B3:C3"/>
    <mergeCell ref="A4:C4"/>
    <mergeCell ref="A5:C5"/>
    <mergeCell ref="A6:C6"/>
  </mergeCells>
  <pageMargins left="0.7" right="0.7" top="0.75" bottom="0.75" header="0.3" footer="0.3"/>
  <pageSetup paperSize="9" scale="8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15"/>
  <sheetViews>
    <sheetView view="pageBreakPreview" zoomScaleNormal="100" zoomScaleSheetLayoutView="100" workbookViewId="0">
      <selection activeCell="E1" sqref="E1:F1"/>
    </sheetView>
  </sheetViews>
  <sheetFormatPr defaultColWidth="10.6640625" defaultRowHeight="12.75" x14ac:dyDescent="0.2"/>
  <cols>
    <col min="1" max="1" width="7" style="381" customWidth="1"/>
    <col min="2" max="2" width="32.33203125" style="382" customWidth="1"/>
    <col min="3" max="3" width="48.5" style="382" customWidth="1"/>
    <col min="4" max="4" width="21.1640625" style="382" customWidth="1"/>
    <col min="5" max="5" width="52.83203125" style="460" customWidth="1"/>
    <col min="6" max="6" width="31.6640625" style="382" customWidth="1"/>
    <col min="7" max="16384" width="10.6640625" style="375"/>
  </cols>
  <sheetData>
    <row r="1" spans="1:6" ht="43.5" customHeight="1" x14ac:dyDescent="0.2">
      <c r="A1" s="375"/>
      <c r="B1" s="381"/>
      <c r="C1" s="1239"/>
      <c r="D1" s="1239"/>
      <c r="E1" s="1240" t="s">
        <v>6270</v>
      </c>
      <c r="F1" s="1241"/>
    </row>
    <row r="2" spans="1:6" s="364" customFormat="1" ht="57.6" customHeight="1" x14ac:dyDescent="0.3">
      <c r="A2" s="1243" t="s">
        <v>3918</v>
      </c>
      <c r="B2" s="1243"/>
      <c r="C2" s="1243"/>
      <c r="D2" s="1243"/>
      <c r="E2" s="1243"/>
      <c r="F2" s="1243"/>
    </row>
    <row r="3" spans="1:6" s="364" customFormat="1" ht="18.75" x14ac:dyDescent="0.3">
      <c r="A3" s="365"/>
      <c r="B3" s="459"/>
      <c r="C3" s="459"/>
      <c r="D3" s="459"/>
      <c r="E3" s="459"/>
      <c r="F3" s="459"/>
    </row>
    <row r="4" spans="1:6" s="368" customFormat="1" ht="47.25" x14ac:dyDescent="0.2">
      <c r="A4" s="366" t="s">
        <v>3356</v>
      </c>
      <c r="B4" s="366" t="s">
        <v>3357</v>
      </c>
      <c r="C4" s="366" t="s">
        <v>3358</v>
      </c>
      <c r="D4" s="367" t="s">
        <v>3359</v>
      </c>
      <c r="E4" s="367" t="s">
        <v>3360</v>
      </c>
      <c r="F4" s="366" t="s">
        <v>3361</v>
      </c>
    </row>
    <row r="5" spans="1:6" s="371" customFormat="1" ht="12" x14ac:dyDescent="0.2">
      <c r="A5" s="369">
        <v>1</v>
      </c>
      <c r="B5" s="370">
        <v>2</v>
      </c>
      <c r="C5" s="370"/>
      <c r="D5" s="370">
        <v>3</v>
      </c>
      <c r="E5" s="370">
        <v>4</v>
      </c>
      <c r="F5" s="370">
        <v>5</v>
      </c>
    </row>
    <row r="6" spans="1:6" ht="172.5" customHeight="1" x14ac:dyDescent="0.2">
      <c r="A6" s="387">
        <v>1</v>
      </c>
      <c r="B6" s="373" t="s">
        <v>3491</v>
      </c>
      <c r="C6" s="373" t="s">
        <v>3907</v>
      </c>
      <c r="D6" s="373" t="s">
        <v>3492</v>
      </c>
      <c r="E6" s="374" t="s">
        <v>3908</v>
      </c>
      <c r="F6" s="1244" t="s">
        <v>3909</v>
      </c>
    </row>
    <row r="7" spans="1:6" ht="172.5" customHeight="1" x14ac:dyDescent="0.2">
      <c r="A7" s="386">
        <v>2</v>
      </c>
      <c r="B7" s="373" t="s">
        <v>3493</v>
      </c>
      <c r="C7" s="373" t="s">
        <v>3910</v>
      </c>
      <c r="D7" s="373" t="s">
        <v>3494</v>
      </c>
      <c r="E7" s="374" t="s">
        <v>3911</v>
      </c>
      <c r="F7" s="1244"/>
    </row>
    <row r="8" spans="1:6" ht="162.75" x14ac:dyDescent="0.2">
      <c r="A8" s="386">
        <v>3</v>
      </c>
      <c r="B8" s="372" t="s">
        <v>3912</v>
      </c>
      <c r="C8" s="373" t="s">
        <v>3913</v>
      </c>
      <c r="D8" s="383" t="s">
        <v>3495</v>
      </c>
      <c r="E8" s="374" t="s">
        <v>3914</v>
      </c>
      <c r="F8" s="379" t="s">
        <v>6245</v>
      </c>
    </row>
    <row r="9" spans="1:6" ht="176.25" x14ac:dyDescent="0.2">
      <c r="A9" s="386">
        <v>4</v>
      </c>
      <c r="B9" s="372" t="s">
        <v>6243</v>
      </c>
      <c r="C9" s="373" t="s">
        <v>3915</v>
      </c>
      <c r="D9" s="377" t="s">
        <v>5288</v>
      </c>
      <c r="E9" s="374" t="s">
        <v>5289</v>
      </c>
      <c r="F9" s="379" t="s">
        <v>6245</v>
      </c>
    </row>
    <row r="10" spans="1:6" ht="210" x14ac:dyDescent="0.2">
      <c r="A10" s="386">
        <v>5</v>
      </c>
      <c r="B10" s="379" t="s">
        <v>6244</v>
      </c>
      <c r="C10" s="373" t="s">
        <v>3916</v>
      </c>
      <c r="D10" s="384" t="s">
        <v>3496</v>
      </c>
      <c r="E10" s="374" t="s">
        <v>3917</v>
      </c>
      <c r="F10" s="379" t="s">
        <v>6246</v>
      </c>
    </row>
    <row r="12" spans="1:6" ht="69.75" customHeight="1" x14ac:dyDescent="0.2">
      <c r="A12" s="568"/>
      <c r="B12" s="1242" t="s">
        <v>6242</v>
      </c>
      <c r="C12" s="1242"/>
      <c r="D12" s="1242"/>
      <c r="E12" s="1242"/>
      <c r="F12" s="1242"/>
    </row>
    <row r="13" spans="1:6" ht="87.75" customHeight="1" x14ac:dyDescent="0.2">
      <c r="A13" s="568"/>
      <c r="B13" s="1242" t="s">
        <v>5290</v>
      </c>
      <c r="C13" s="1242"/>
      <c r="D13" s="1242"/>
      <c r="E13" s="1242"/>
      <c r="F13" s="1242"/>
    </row>
    <row r="14" spans="1:6" x14ac:dyDescent="0.2">
      <c r="A14" s="385"/>
      <c r="B14" s="385"/>
      <c r="C14" s="385"/>
      <c r="D14" s="385"/>
      <c r="E14" s="385"/>
      <c r="F14" s="385"/>
    </row>
    <row r="15" spans="1:6" x14ac:dyDescent="0.2">
      <c r="A15" s="385"/>
      <c r="B15" s="385"/>
      <c r="C15" s="385"/>
      <c r="D15" s="385"/>
      <c r="E15" s="385"/>
      <c r="F15" s="385"/>
    </row>
  </sheetData>
  <mergeCells count="6">
    <mergeCell ref="C1:D1"/>
    <mergeCell ref="E1:F1"/>
    <mergeCell ref="B12:F12"/>
    <mergeCell ref="B13:F13"/>
    <mergeCell ref="A2:F2"/>
    <mergeCell ref="F6:F7"/>
  </mergeCells>
  <pageMargins left="0.31496062992125984" right="0.31496062992125984" top="0.55118110236220474" bottom="0.55118110236220474" header="0" footer="0"/>
  <pageSetup paperSize="9" scale="6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1034"/>
  <sheetViews>
    <sheetView view="pageBreakPreview" zoomScale="98" zoomScaleNormal="120" zoomScaleSheetLayoutView="98" workbookViewId="0">
      <pane ySplit="2" topLeftCell="A811" activePane="bottomLeft" state="frozen"/>
      <selection activeCell="B591" sqref="B591"/>
      <selection pane="bottomLeft" activeCell="F718" sqref="F718"/>
    </sheetView>
  </sheetViews>
  <sheetFormatPr defaultColWidth="10.33203125" defaultRowHeight="12.75" x14ac:dyDescent="0.2"/>
  <cols>
    <col min="1" max="1" width="11" style="266" customWidth="1"/>
    <col min="2" max="2" width="104" style="567" customWidth="1"/>
    <col min="3" max="3" width="25.1640625" style="566" customWidth="1"/>
    <col min="4" max="4" width="14.33203125" style="481" customWidth="1"/>
    <col min="5" max="16384" width="10.33203125" style="481"/>
  </cols>
  <sheetData>
    <row r="1" spans="1:6" ht="60.75" customHeight="1" x14ac:dyDescent="0.2">
      <c r="A1" s="187"/>
      <c r="B1" s="1156" t="s">
        <v>6287</v>
      </c>
      <c r="C1" s="1156"/>
    </row>
    <row r="2" spans="1:6" ht="48" customHeight="1" x14ac:dyDescent="0.2">
      <c r="A2" s="1157" t="s">
        <v>3920</v>
      </c>
      <c r="B2" s="1157"/>
      <c r="C2" s="1157"/>
    </row>
    <row r="3" spans="1:6" ht="22.5" customHeight="1" x14ac:dyDescent="0.2">
      <c r="A3" s="1145" t="s">
        <v>1</v>
      </c>
      <c r="B3" s="1146" t="s">
        <v>3921</v>
      </c>
      <c r="C3" s="1147" t="s">
        <v>3922</v>
      </c>
    </row>
    <row r="4" spans="1:6" ht="26.25" customHeight="1" x14ac:dyDescent="0.2">
      <c r="A4" s="1145"/>
      <c r="B4" s="1146"/>
      <c r="C4" s="1147"/>
    </row>
    <row r="5" spans="1:6" x14ac:dyDescent="0.2">
      <c r="A5" s="482" t="s">
        <v>3923</v>
      </c>
      <c r="B5" s="482" t="s">
        <v>3924</v>
      </c>
      <c r="C5" s="483"/>
    </row>
    <row r="6" spans="1:6" x14ac:dyDescent="0.2">
      <c r="A6" s="484" t="s">
        <v>1535</v>
      </c>
      <c r="B6" s="485" t="s">
        <v>3925</v>
      </c>
      <c r="C6" s="486">
        <v>3024.32</v>
      </c>
    </row>
    <row r="7" spans="1:6" x14ac:dyDescent="0.2">
      <c r="A7" s="484" t="s">
        <v>1537</v>
      </c>
      <c r="B7" s="485" t="s">
        <v>3926</v>
      </c>
      <c r="C7" s="486">
        <v>9071.92</v>
      </c>
    </row>
    <row r="8" spans="1:6" x14ac:dyDescent="0.2">
      <c r="A8" s="487" t="s">
        <v>3927</v>
      </c>
      <c r="B8" s="485" t="s">
        <v>3928</v>
      </c>
      <c r="C8" s="486">
        <v>137.28</v>
      </c>
    </row>
    <row r="9" spans="1:6" ht="12" customHeight="1" x14ac:dyDescent="0.2">
      <c r="A9" s="487" t="s">
        <v>3929</v>
      </c>
      <c r="B9" s="485" t="s">
        <v>3930</v>
      </c>
      <c r="C9" s="486">
        <v>411.84</v>
      </c>
    </row>
    <row r="10" spans="1:6" ht="12" customHeight="1" x14ac:dyDescent="0.2">
      <c r="A10" s="484" t="s">
        <v>3931</v>
      </c>
      <c r="B10" s="485" t="s">
        <v>3932</v>
      </c>
      <c r="C10" s="486">
        <v>127.92</v>
      </c>
    </row>
    <row r="11" spans="1:6" x14ac:dyDescent="0.2">
      <c r="A11" s="487" t="s">
        <v>1528</v>
      </c>
      <c r="B11" s="485" t="s">
        <v>3933</v>
      </c>
      <c r="C11" s="486">
        <v>61.36</v>
      </c>
    </row>
    <row r="12" spans="1:6" x14ac:dyDescent="0.2">
      <c r="A12" s="482" t="s">
        <v>3934</v>
      </c>
      <c r="B12" s="488" t="s">
        <v>3935</v>
      </c>
      <c r="C12" s="489"/>
    </row>
    <row r="13" spans="1:6" x14ac:dyDescent="0.2">
      <c r="A13" s="487" t="s">
        <v>1539</v>
      </c>
      <c r="B13" s="490" t="s">
        <v>3936</v>
      </c>
      <c r="C13" s="486">
        <v>541.22</v>
      </c>
    </row>
    <row r="14" spans="1:6" x14ac:dyDescent="0.2">
      <c r="A14" s="487" t="s">
        <v>1541</v>
      </c>
      <c r="B14" s="490" t="s">
        <v>1595</v>
      </c>
      <c r="C14" s="486">
        <v>416.24</v>
      </c>
    </row>
    <row r="15" spans="1:6" ht="15.75" x14ac:dyDescent="0.2">
      <c r="A15" s="487" t="s">
        <v>3937</v>
      </c>
      <c r="B15" s="490" t="s">
        <v>1597</v>
      </c>
      <c r="C15" s="486">
        <v>124.98</v>
      </c>
      <c r="F15" s="491"/>
    </row>
    <row r="16" spans="1:6" ht="15.75" x14ac:dyDescent="0.2">
      <c r="A16" s="482" t="s">
        <v>3938</v>
      </c>
      <c r="B16" s="488" t="s">
        <v>3939</v>
      </c>
      <c r="C16" s="486"/>
      <c r="F16" s="491"/>
    </row>
    <row r="17" spans="1:6" x14ac:dyDescent="0.2">
      <c r="A17" s="487" t="s">
        <v>3940</v>
      </c>
      <c r="B17" s="490" t="s">
        <v>1593</v>
      </c>
      <c r="C17" s="486">
        <v>740.67</v>
      </c>
      <c r="F17" s="492"/>
    </row>
    <row r="18" spans="1:6" x14ac:dyDescent="0.2">
      <c r="A18" s="484" t="s">
        <v>3941</v>
      </c>
      <c r="B18" s="488" t="s">
        <v>3942</v>
      </c>
      <c r="C18" s="489"/>
      <c r="F18" s="492"/>
    </row>
    <row r="19" spans="1:6" ht="25.5" x14ac:dyDescent="0.2">
      <c r="A19" s="1148" t="s">
        <v>1551</v>
      </c>
      <c r="B19" s="493" t="s">
        <v>3943</v>
      </c>
      <c r="C19" s="1142">
        <v>308.88</v>
      </c>
    </row>
    <row r="20" spans="1:6" ht="25.5" x14ac:dyDescent="0.2">
      <c r="A20" s="1148"/>
      <c r="B20" s="494" t="s">
        <v>3944</v>
      </c>
      <c r="C20" s="1142">
        <v>0</v>
      </c>
    </row>
    <row r="21" spans="1:6" ht="25.5" x14ac:dyDescent="0.2">
      <c r="A21" s="487" t="s">
        <v>1553</v>
      </c>
      <c r="B21" s="493" t="s">
        <v>3945</v>
      </c>
      <c r="C21" s="486">
        <v>617.76</v>
      </c>
    </row>
    <row r="22" spans="1:6" ht="25.5" x14ac:dyDescent="0.2">
      <c r="A22" s="487" t="s">
        <v>3946</v>
      </c>
      <c r="B22" s="494" t="s">
        <v>3947</v>
      </c>
      <c r="C22" s="486">
        <v>647.91999999999996</v>
      </c>
    </row>
    <row r="23" spans="1:6" ht="25.5" x14ac:dyDescent="0.2">
      <c r="A23" s="487" t="s">
        <v>3948</v>
      </c>
      <c r="B23" s="490" t="s">
        <v>3949</v>
      </c>
      <c r="C23" s="486">
        <v>514.79999999999995</v>
      </c>
    </row>
    <row r="24" spans="1:6" ht="25.5" x14ac:dyDescent="0.2">
      <c r="A24" s="487" t="s">
        <v>3950</v>
      </c>
      <c r="B24" s="490" t="s">
        <v>3951</v>
      </c>
      <c r="C24" s="486">
        <v>648.96</v>
      </c>
    </row>
    <row r="25" spans="1:6" x14ac:dyDescent="0.2">
      <c r="A25" s="487" t="s">
        <v>3952</v>
      </c>
      <c r="B25" s="490" t="s">
        <v>3953</v>
      </c>
      <c r="C25" s="486">
        <v>708.24</v>
      </c>
    </row>
    <row r="26" spans="1:6" ht="25.5" x14ac:dyDescent="0.2">
      <c r="A26" s="487" t="s">
        <v>3954</v>
      </c>
      <c r="B26" s="490" t="s">
        <v>3955</v>
      </c>
      <c r="C26" s="486">
        <v>708.24</v>
      </c>
    </row>
    <row r="27" spans="1:6" x14ac:dyDescent="0.2">
      <c r="A27" s="487" t="s">
        <v>3956</v>
      </c>
      <c r="B27" s="490" t="s">
        <v>3957</v>
      </c>
      <c r="C27" s="486">
        <v>708.24</v>
      </c>
    </row>
    <row r="28" spans="1:6" x14ac:dyDescent="0.2">
      <c r="A28" s="487" t="s">
        <v>3958</v>
      </c>
      <c r="B28" s="495" t="s">
        <v>3959</v>
      </c>
      <c r="C28" s="486">
        <v>401.44</v>
      </c>
    </row>
    <row r="29" spans="1:6" ht="25.5" x14ac:dyDescent="0.2">
      <c r="A29" s="487" t="s">
        <v>3960</v>
      </c>
      <c r="B29" s="490" t="s">
        <v>3961</v>
      </c>
      <c r="C29" s="486">
        <v>173.68</v>
      </c>
    </row>
    <row r="30" spans="1:6" ht="25.5" x14ac:dyDescent="0.2">
      <c r="A30" s="487" t="s">
        <v>3962</v>
      </c>
      <c r="B30" s="490" t="s">
        <v>3963</v>
      </c>
      <c r="C30" s="486">
        <v>359.84</v>
      </c>
    </row>
    <row r="31" spans="1:6" ht="25.5" x14ac:dyDescent="0.2">
      <c r="A31" s="487" t="s">
        <v>3964</v>
      </c>
      <c r="B31" s="490" t="s">
        <v>3965</v>
      </c>
      <c r="C31" s="486">
        <v>617.76</v>
      </c>
    </row>
    <row r="32" spans="1:6" x14ac:dyDescent="0.2">
      <c r="A32" s="484" t="s">
        <v>1555</v>
      </c>
      <c r="B32" s="488" t="s">
        <v>3966</v>
      </c>
      <c r="C32" s="489"/>
    </row>
    <row r="33" spans="1:3" ht="25.5" x14ac:dyDescent="0.2">
      <c r="A33" s="487" t="s">
        <v>3967</v>
      </c>
      <c r="B33" s="490" t="s">
        <v>3968</v>
      </c>
      <c r="C33" s="486">
        <v>205.92</v>
      </c>
    </row>
    <row r="34" spans="1:3" ht="25.5" x14ac:dyDescent="0.2">
      <c r="A34" s="1148" t="s">
        <v>3969</v>
      </c>
      <c r="B34" s="490" t="s">
        <v>3970</v>
      </c>
      <c r="C34" s="1142">
        <v>359.84</v>
      </c>
    </row>
    <row r="35" spans="1:3" x14ac:dyDescent="0.2">
      <c r="A35" s="1148"/>
      <c r="B35" s="490" t="s">
        <v>3971</v>
      </c>
      <c r="C35" s="1142">
        <v>0</v>
      </c>
    </row>
    <row r="36" spans="1:3" ht="25.5" x14ac:dyDescent="0.2">
      <c r="A36" s="487" t="s">
        <v>3972</v>
      </c>
      <c r="B36" s="490" t="s">
        <v>3973</v>
      </c>
      <c r="C36" s="486">
        <v>205.92</v>
      </c>
    </row>
    <row r="37" spans="1:3" ht="25.5" x14ac:dyDescent="0.2">
      <c r="A37" s="1148" t="s">
        <v>3974</v>
      </c>
      <c r="B37" s="490" t="s">
        <v>3973</v>
      </c>
      <c r="C37" s="1142">
        <v>473.2</v>
      </c>
    </row>
    <row r="38" spans="1:3" x14ac:dyDescent="0.2">
      <c r="A38" s="1148"/>
      <c r="B38" s="490" t="s">
        <v>3971</v>
      </c>
      <c r="C38" s="1142">
        <v>0</v>
      </c>
    </row>
    <row r="39" spans="1:3" ht="25.5" x14ac:dyDescent="0.2">
      <c r="A39" s="487" t="s">
        <v>3975</v>
      </c>
      <c r="B39" s="493" t="s">
        <v>3976</v>
      </c>
      <c r="C39" s="486">
        <v>253.76</v>
      </c>
    </row>
    <row r="40" spans="1:3" ht="25.5" x14ac:dyDescent="0.2">
      <c r="A40" s="487" t="s">
        <v>3977</v>
      </c>
      <c r="B40" s="493" t="s">
        <v>3978</v>
      </c>
      <c r="C40" s="486">
        <v>220.48</v>
      </c>
    </row>
    <row r="41" spans="1:3" ht="25.5" x14ac:dyDescent="0.2">
      <c r="A41" s="487" t="s">
        <v>3979</v>
      </c>
      <c r="B41" s="490" t="s">
        <v>3980</v>
      </c>
      <c r="C41" s="486">
        <v>272.48</v>
      </c>
    </row>
    <row r="42" spans="1:3" ht="38.25" x14ac:dyDescent="0.2">
      <c r="A42" s="487" t="s">
        <v>3981</v>
      </c>
      <c r="B42" s="490" t="s">
        <v>3982</v>
      </c>
      <c r="C42" s="486">
        <v>494</v>
      </c>
    </row>
    <row r="43" spans="1:3" x14ac:dyDescent="0.2">
      <c r="A43" s="487" t="s">
        <v>3983</v>
      </c>
      <c r="B43" s="493" t="s">
        <v>3984</v>
      </c>
      <c r="C43" s="486">
        <v>205.92</v>
      </c>
    </row>
    <row r="44" spans="1:3" ht="25.5" x14ac:dyDescent="0.2">
      <c r="A44" s="487" t="s">
        <v>3985</v>
      </c>
      <c r="B44" s="493" t="s">
        <v>3986</v>
      </c>
      <c r="C44" s="486">
        <v>205.92</v>
      </c>
    </row>
    <row r="45" spans="1:3" ht="25.5" x14ac:dyDescent="0.2">
      <c r="A45" s="487" t="s">
        <v>3987</v>
      </c>
      <c r="B45" s="493" t="s">
        <v>3988</v>
      </c>
      <c r="C45" s="486">
        <v>376.48</v>
      </c>
    </row>
    <row r="46" spans="1:3" x14ac:dyDescent="0.2">
      <c r="A46" s="484" t="s">
        <v>3989</v>
      </c>
      <c r="B46" s="496" t="s">
        <v>3990</v>
      </c>
      <c r="C46" s="497"/>
    </row>
    <row r="47" spans="1:3" x14ac:dyDescent="0.2">
      <c r="A47" s="1155" t="s">
        <v>3991</v>
      </c>
      <c r="B47" s="1155"/>
      <c r="C47" s="497"/>
    </row>
    <row r="48" spans="1:3" ht="25.5" x14ac:dyDescent="0.2">
      <c r="A48" s="487" t="s">
        <v>1557</v>
      </c>
      <c r="B48" s="493" t="s">
        <v>3992</v>
      </c>
      <c r="C48" s="498">
        <v>154.96</v>
      </c>
    </row>
    <row r="49" spans="1:3" ht="25.5" x14ac:dyDescent="0.2">
      <c r="A49" s="1148" t="s">
        <v>1559</v>
      </c>
      <c r="B49" s="493" t="s">
        <v>3992</v>
      </c>
      <c r="C49" s="1142">
        <v>205.92</v>
      </c>
    </row>
    <row r="50" spans="1:3" x14ac:dyDescent="0.2">
      <c r="A50" s="1148"/>
      <c r="B50" s="493" t="s">
        <v>3993</v>
      </c>
      <c r="C50" s="1142">
        <v>0</v>
      </c>
    </row>
    <row r="51" spans="1:3" x14ac:dyDescent="0.2">
      <c r="A51" s="499"/>
      <c r="B51" s="496" t="s">
        <v>3994</v>
      </c>
      <c r="C51" s="497"/>
    </row>
    <row r="52" spans="1:3" ht="25.5" x14ac:dyDescent="0.2">
      <c r="A52" s="1148" t="s">
        <v>3995</v>
      </c>
      <c r="B52" s="493" t="s">
        <v>3996</v>
      </c>
      <c r="C52" s="1142">
        <v>385.84</v>
      </c>
    </row>
    <row r="53" spans="1:3" ht="25.5" x14ac:dyDescent="0.2">
      <c r="A53" s="1148"/>
      <c r="B53" s="493" t="s">
        <v>3997</v>
      </c>
      <c r="C53" s="1142">
        <v>0</v>
      </c>
    </row>
    <row r="54" spans="1:3" ht="25.5" x14ac:dyDescent="0.2">
      <c r="A54" s="1148" t="s">
        <v>3998</v>
      </c>
      <c r="B54" s="493" t="s">
        <v>3999</v>
      </c>
      <c r="C54" s="1142">
        <v>385.84</v>
      </c>
    </row>
    <row r="55" spans="1:3" ht="25.5" x14ac:dyDescent="0.2">
      <c r="A55" s="1148"/>
      <c r="B55" s="493" t="s">
        <v>4000</v>
      </c>
      <c r="C55" s="1142">
        <v>0</v>
      </c>
    </row>
    <row r="56" spans="1:3" ht="25.5" x14ac:dyDescent="0.2">
      <c r="A56" s="1148" t="s">
        <v>4001</v>
      </c>
      <c r="B56" s="493" t="s">
        <v>4002</v>
      </c>
      <c r="C56" s="1142">
        <v>401.44</v>
      </c>
    </row>
    <row r="57" spans="1:3" ht="25.5" x14ac:dyDescent="0.2">
      <c r="A57" s="1148"/>
      <c r="B57" s="493" t="s">
        <v>4003</v>
      </c>
      <c r="C57" s="1142">
        <v>0</v>
      </c>
    </row>
    <row r="58" spans="1:3" ht="25.5" x14ac:dyDescent="0.2">
      <c r="A58" s="1148" t="s">
        <v>4004</v>
      </c>
      <c r="B58" s="493" t="s">
        <v>4005</v>
      </c>
      <c r="C58" s="1142">
        <v>376.48</v>
      </c>
    </row>
    <row r="59" spans="1:3" ht="25.5" x14ac:dyDescent="0.2">
      <c r="A59" s="1148"/>
      <c r="B59" s="493" t="s">
        <v>4006</v>
      </c>
      <c r="C59" s="1142">
        <v>0</v>
      </c>
    </row>
    <row r="60" spans="1:3" ht="25.5" x14ac:dyDescent="0.2">
      <c r="A60" s="1154" t="s">
        <v>4007</v>
      </c>
      <c r="B60" s="493" t="s">
        <v>4008</v>
      </c>
      <c r="C60" s="1142">
        <v>401.44</v>
      </c>
    </row>
    <row r="61" spans="1:3" ht="25.5" x14ac:dyDescent="0.2">
      <c r="A61" s="1154"/>
      <c r="B61" s="493" t="s">
        <v>4009</v>
      </c>
      <c r="C61" s="1142">
        <v>0</v>
      </c>
    </row>
    <row r="62" spans="1:3" x14ac:dyDescent="0.2">
      <c r="A62" s="1148" t="s">
        <v>4010</v>
      </c>
      <c r="B62" s="493" t="s">
        <v>4011</v>
      </c>
      <c r="C62" s="1142">
        <v>350.48</v>
      </c>
    </row>
    <row r="63" spans="1:3" x14ac:dyDescent="0.2">
      <c r="A63" s="1148"/>
      <c r="B63" s="490" t="s">
        <v>3971</v>
      </c>
      <c r="C63" s="1142">
        <v>0</v>
      </c>
    </row>
    <row r="64" spans="1:3" x14ac:dyDescent="0.2">
      <c r="A64" s="484" t="s">
        <v>1561</v>
      </c>
      <c r="B64" s="496" t="s">
        <v>4012</v>
      </c>
      <c r="C64" s="497"/>
    </row>
    <row r="65" spans="1:3" ht="25.5" x14ac:dyDescent="0.2">
      <c r="A65" s="487" t="s">
        <v>4013</v>
      </c>
      <c r="B65" s="493" t="s">
        <v>4014</v>
      </c>
      <c r="C65" s="486">
        <v>191.36</v>
      </c>
    </row>
    <row r="66" spans="1:3" ht="25.5" x14ac:dyDescent="0.2">
      <c r="A66" s="1148" t="s">
        <v>4015</v>
      </c>
      <c r="B66" s="493" t="s">
        <v>4016</v>
      </c>
      <c r="C66" s="1142">
        <v>242.32</v>
      </c>
    </row>
    <row r="67" spans="1:3" x14ac:dyDescent="0.2">
      <c r="A67" s="1148"/>
      <c r="B67" s="493" t="s">
        <v>3993</v>
      </c>
      <c r="C67" s="1142">
        <v>0</v>
      </c>
    </row>
    <row r="68" spans="1:3" x14ac:dyDescent="0.2">
      <c r="A68" s="487"/>
      <c r="B68" s="496" t="s">
        <v>3994</v>
      </c>
      <c r="C68" s="497"/>
    </row>
    <row r="69" spans="1:3" ht="25.5" x14ac:dyDescent="0.2">
      <c r="A69" s="1148" t="s">
        <v>4017</v>
      </c>
      <c r="B69" s="493" t="s">
        <v>4018</v>
      </c>
      <c r="C69" s="1142">
        <v>427.44</v>
      </c>
    </row>
    <row r="70" spans="1:3" ht="25.5" x14ac:dyDescent="0.2">
      <c r="A70" s="1148"/>
      <c r="B70" s="490" t="s">
        <v>4019</v>
      </c>
      <c r="C70" s="1142">
        <v>0</v>
      </c>
    </row>
    <row r="71" spans="1:3" ht="25.5" x14ac:dyDescent="0.2">
      <c r="A71" s="1148" t="s">
        <v>4020</v>
      </c>
      <c r="B71" s="493" t="s">
        <v>4021</v>
      </c>
      <c r="C71" s="1142">
        <v>421.2</v>
      </c>
    </row>
    <row r="72" spans="1:3" ht="25.5" x14ac:dyDescent="0.2">
      <c r="A72" s="1148"/>
      <c r="B72" s="490" t="s">
        <v>4022</v>
      </c>
      <c r="C72" s="1142">
        <v>0</v>
      </c>
    </row>
    <row r="73" spans="1:3" ht="25.5" x14ac:dyDescent="0.2">
      <c r="A73" s="1148" t="s">
        <v>4023</v>
      </c>
      <c r="B73" s="493" t="s">
        <v>4024</v>
      </c>
      <c r="C73" s="1142">
        <v>442</v>
      </c>
    </row>
    <row r="74" spans="1:3" ht="25.5" x14ac:dyDescent="0.2">
      <c r="A74" s="1148"/>
      <c r="B74" s="490" t="s">
        <v>4025</v>
      </c>
      <c r="C74" s="1142">
        <v>0</v>
      </c>
    </row>
    <row r="75" spans="1:3" ht="25.5" x14ac:dyDescent="0.2">
      <c r="A75" s="1148" t="s">
        <v>4026</v>
      </c>
      <c r="B75" s="493" t="s">
        <v>4027</v>
      </c>
      <c r="C75" s="1142">
        <v>410.8</v>
      </c>
    </row>
    <row r="76" spans="1:3" ht="25.5" x14ac:dyDescent="0.2">
      <c r="A76" s="1148"/>
      <c r="B76" s="490" t="s">
        <v>4028</v>
      </c>
      <c r="C76" s="1142">
        <v>0</v>
      </c>
    </row>
    <row r="77" spans="1:3" ht="25.5" x14ac:dyDescent="0.2">
      <c r="A77" s="1148" t="s">
        <v>4029</v>
      </c>
      <c r="B77" s="493" t="s">
        <v>4030</v>
      </c>
      <c r="C77" s="1142">
        <v>442</v>
      </c>
    </row>
    <row r="78" spans="1:3" ht="25.5" x14ac:dyDescent="0.2">
      <c r="A78" s="1148"/>
      <c r="B78" s="490" t="s">
        <v>4031</v>
      </c>
      <c r="C78" s="1142">
        <v>0</v>
      </c>
    </row>
    <row r="79" spans="1:3" ht="25.5" x14ac:dyDescent="0.2">
      <c r="A79" s="1148" t="s">
        <v>4032</v>
      </c>
      <c r="B79" s="493" t="s">
        <v>4033</v>
      </c>
      <c r="C79" s="1142">
        <v>266.24</v>
      </c>
    </row>
    <row r="80" spans="1:3" ht="25.5" x14ac:dyDescent="0.2">
      <c r="A80" s="1148"/>
      <c r="B80" s="490" t="s">
        <v>4034</v>
      </c>
      <c r="C80" s="1142">
        <v>0</v>
      </c>
    </row>
    <row r="81" spans="1:3" x14ac:dyDescent="0.2">
      <c r="A81" s="484" t="s">
        <v>4035</v>
      </c>
      <c r="B81" s="496" t="s">
        <v>4036</v>
      </c>
      <c r="C81" s="497"/>
    </row>
    <row r="82" spans="1:3" ht="25.5" x14ac:dyDescent="0.2">
      <c r="A82" s="487" t="s">
        <v>1563</v>
      </c>
      <c r="B82" s="493" t="s">
        <v>4037</v>
      </c>
      <c r="C82" s="486">
        <v>179.92</v>
      </c>
    </row>
    <row r="83" spans="1:3" ht="25.5" x14ac:dyDescent="0.2">
      <c r="A83" s="1148" t="s">
        <v>1565</v>
      </c>
      <c r="B83" s="493" t="s">
        <v>4038</v>
      </c>
      <c r="C83" s="1142">
        <v>231.92</v>
      </c>
    </row>
    <row r="84" spans="1:3" ht="25.5" x14ac:dyDescent="0.2">
      <c r="A84" s="1148"/>
      <c r="B84" s="490" t="s">
        <v>4039</v>
      </c>
      <c r="C84" s="1142">
        <v>0</v>
      </c>
    </row>
    <row r="85" spans="1:3" x14ac:dyDescent="0.2">
      <c r="A85" s="487"/>
      <c r="B85" s="496" t="s">
        <v>3994</v>
      </c>
      <c r="C85" s="497"/>
    </row>
    <row r="86" spans="1:3" ht="25.5" x14ac:dyDescent="0.2">
      <c r="A86" s="1148" t="s">
        <v>4040</v>
      </c>
      <c r="B86" s="493" t="s">
        <v>4041</v>
      </c>
      <c r="C86" s="1142">
        <v>406.64</v>
      </c>
    </row>
    <row r="87" spans="1:3" ht="25.5" x14ac:dyDescent="0.2">
      <c r="A87" s="1148"/>
      <c r="B87" s="490" t="s">
        <v>4019</v>
      </c>
      <c r="C87" s="1142">
        <v>0</v>
      </c>
    </row>
    <row r="88" spans="1:3" ht="25.5" x14ac:dyDescent="0.2">
      <c r="A88" s="1148" t="s">
        <v>4042</v>
      </c>
      <c r="B88" s="493" t="s">
        <v>4043</v>
      </c>
      <c r="C88" s="1142">
        <v>401.44</v>
      </c>
    </row>
    <row r="89" spans="1:3" ht="25.5" x14ac:dyDescent="0.2">
      <c r="A89" s="1148"/>
      <c r="B89" s="490" t="s">
        <v>4022</v>
      </c>
      <c r="C89" s="1142">
        <v>0</v>
      </c>
    </row>
    <row r="90" spans="1:3" ht="25.5" x14ac:dyDescent="0.2">
      <c r="A90" s="1148" t="s">
        <v>4044</v>
      </c>
      <c r="B90" s="493" t="s">
        <v>4045</v>
      </c>
      <c r="C90" s="1142">
        <v>410.8</v>
      </c>
    </row>
    <row r="91" spans="1:3" ht="25.5" x14ac:dyDescent="0.2">
      <c r="A91" s="1148"/>
      <c r="B91" s="490" t="s">
        <v>4025</v>
      </c>
      <c r="C91" s="1142">
        <v>0</v>
      </c>
    </row>
    <row r="92" spans="1:3" ht="25.5" x14ac:dyDescent="0.2">
      <c r="A92" s="1148" t="s">
        <v>4046</v>
      </c>
      <c r="B92" s="493" t="s">
        <v>4047</v>
      </c>
      <c r="C92" s="1142">
        <v>390</v>
      </c>
    </row>
    <row r="93" spans="1:3" ht="25.5" x14ac:dyDescent="0.2">
      <c r="A93" s="1148"/>
      <c r="B93" s="490" t="s">
        <v>4028</v>
      </c>
      <c r="C93" s="1142">
        <v>0</v>
      </c>
    </row>
    <row r="94" spans="1:3" ht="25.5" x14ac:dyDescent="0.2">
      <c r="A94" s="1148" t="s">
        <v>4048</v>
      </c>
      <c r="B94" s="493" t="s">
        <v>4049</v>
      </c>
      <c r="C94" s="1142">
        <v>410.8</v>
      </c>
    </row>
    <row r="95" spans="1:3" ht="25.5" x14ac:dyDescent="0.2">
      <c r="A95" s="1148"/>
      <c r="B95" s="490" t="s">
        <v>4050</v>
      </c>
      <c r="C95" s="1142">
        <v>0</v>
      </c>
    </row>
    <row r="96" spans="1:3" ht="25.5" x14ac:dyDescent="0.2">
      <c r="A96" s="1148" t="s">
        <v>4051</v>
      </c>
      <c r="B96" s="493" t="s">
        <v>4052</v>
      </c>
      <c r="C96" s="1142">
        <v>359.84</v>
      </c>
    </row>
    <row r="97" spans="1:3" ht="25.5" x14ac:dyDescent="0.2">
      <c r="A97" s="1148"/>
      <c r="B97" s="490" t="s">
        <v>4053</v>
      </c>
      <c r="C97" s="1142">
        <v>0</v>
      </c>
    </row>
    <row r="98" spans="1:3" x14ac:dyDescent="0.2">
      <c r="A98" s="484" t="s">
        <v>1567</v>
      </c>
      <c r="B98" s="496" t="s">
        <v>4054</v>
      </c>
      <c r="C98" s="497"/>
    </row>
    <row r="99" spans="1:3" ht="25.5" x14ac:dyDescent="0.2">
      <c r="A99" s="487" t="s">
        <v>4055</v>
      </c>
      <c r="B99" s="493" t="s">
        <v>4056</v>
      </c>
      <c r="C99" s="486">
        <v>185.12</v>
      </c>
    </row>
    <row r="100" spans="1:3" ht="25.5" x14ac:dyDescent="0.2">
      <c r="A100" s="1148" t="s">
        <v>4057</v>
      </c>
      <c r="B100" s="493" t="s">
        <v>4058</v>
      </c>
      <c r="C100" s="1142">
        <v>236.08</v>
      </c>
    </row>
    <row r="101" spans="1:3" ht="25.5" x14ac:dyDescent="0.2">
      <c r="A101" s="1148"/>
      <c r="B101" s="490" t="s">
        <v>4059</v>
      </c>
      <c r="C101" s="1142">
        <v>0</v>
      </c>
    </row>
    <row r="102" spans="1:3" ht="25.5" x14ac:dyDescent="0.2">
      <c r="A102" s="1148" t="s">
        <v>4060</v>
      </c>
      <c r="B102" s="493" t="s">
        <v>4058</v>
      </c>
      <c r="C102" s="1142">
        <v>410.8</v>
      </c>
    </row>
    <row r="103" spans="1:3" ht="25.5" x14ac:dyDescent="0.2">
      <c r="A103" s="1148"/>
      <c r="B103" s="490" t="s">
        <v>4019</v>
      </c>
      <c r="C103" s="1142">
        <v>0</v>
      </c>
    </row>
    <row r="104" spans="1:3" ht="25.5" x14ac:dyDescent="0.2">
      <c r="A104" s="1148" t="s">
        <v>4061</v>
      </c>
      <c r="B104" s="493" t="s">
        <v>4058</v>
      </c>
      <c r="C104" s="1142">
        <v>406.64</v>
      </c>
    </row>
    <row r="105" spans="1:3" ht="25.5" x14ac:dyDescent="0.2">
      <c r="A105" s="1148"/>
      <c r="B105" s="490" t="s">
        <v>4062</v>
      </c>
      <c r="C105" s="1142">
        <v>0</v>
      </c>
    </row>
    <row r="106" spans="1:3" ht="25.5" x14ac:dyDescent="0.2">
      <c r="A106" s="1148" t="s">
        <v>4063</v>
      </c>
      <c r="B106" s="493" t="s">
        <v>4064</v>
      </c>
      <c r="C106" s="1142">
        <v>421.2</v>
      </c>
    </row>
    <row r="107" spans="1:3" ht="25.5" x14ac:dyDescent="0.2">
      <c r="A107" s="1148"/>
      <c r="B107" s="490" t="s">
        <v>4025</v>
      </c>
      <c r="C107" s="1142">
        <v>0</v>
      </c>
    </row>
    <row r="108" spans="1:3" ht="25.5" x14ac:dyDescent="0.2">
      <c r="A108" s="1148" t="s">
        <v>4065</v>
      </c>
      <c r="B108" s="493" t="s">
        <v>4066</v>
      </c>
      <c r="C108" s="1142">
        <v>390</v>
      </c>
    </row>
    <row r="109" spans="1:3" ht="25.5" x14ac:dyDescent="0.2">
      <c r="A109" s="1148"/>
      <c r="B109" s="490" t="s">
        <v>4028</v>
      </c>
      <c r="C109" s="1142">
        <v>0</v>
      </c>
    </row>
    <row r="110" spans="1:3" ht="25.5" x14ac:dyDescent="0.2">
      <c r="A110" s="1148" t="s">
        <v>4067</v>
      </c>
      <c r="B110" s="493" t="s">
        <v>4068</v>
      </c>
      <c r="C110" s="1142">
        <v>421.2</v>
      </c>
    </row>
    <row r="111" spans="1:3" ht="25.5" x14ac:dyDescent="0.2">
      <c r="A111" s="1148"/>
      <c r="B111" s="490" t="s">
        <v>4050</v>
      </c>
      <c r="C111" s="1142">
        <v>0</v>
      </c>
    </row>
    <row r="112" spans="1:3" x14ac:dyDescent="0.2">
      <c r="A112" s="1148" t="s">
        <v>4069</v>
      </c>
      <c r="B112" s="493" t="s">
        <v>4070</v>
      </c>
      <c r="C112" s="1142">
        <v>371.28</v>
      </c>
    </row>
    <row r="113" spans="1:3" ht="25.5" x14ac:dyDescent="0.2">
      <c r="A113" s="1148"/>
      <c r="B113" s="490" t="s">
        <v>4071</v>
      </c>
      <c r="C113" s="1142">
        <v>0</v>
      </c>
    </row>
    <row r="114" spans="1:3" x14ac:dyDescent="0.2">
      <c r="A114" s="484" t="s">
        <v>1569</v>
      </c>
      <c r="B114" s="500" t="s">
        <v>4072</v>
      </c>
      <c r="C114" s="501"/>
    </row>
    <row r="115" spans="1:3" ht="25.5" x14ac:dyDescent="0.2">
      <c r="A115" s="487" t="s">
        <v>4073</v>
      </c>
      <c r="B115" s="493" t="s">
        <v>4074</v>
      </c>
      <c r="C115" s="498">
        <v>154.96</v>
      </c>
    </row>
    <row r="116" spans="1:3" ht="38.25" x14ac:dyDescent="0.2">
      <c r="A116" s="1148" t="s">
        <v>4075</v>
      </c>
      <c r="B116" s="493" t="s">
        <v>4076</v>
      </c>
      <c r="C116" s="1142">
        <v>205.92</v>
      </c>
    </row>
    <row r="117" spans="1:3" x14ac:dyDescent="0.2">
      <c r="A117" s="1148"/>
      <c r="B117" s="490" t="s">
        <v>3971</v>
      </c>
      <c r="C117" s="1142">
        <v>0</v>
      </c>
    </row>
    <row r="118" spans="1:3" x14ac:dyDescent="0.2">
      <c r="A118" s="487"/>
      <c r="B118" s="496" t="s">
        <v>3994</v>
      </c>
      <c r="C118" s="497"/>
    </row>
    <row r="119" spans="1:3" ht="25.5" x14ac:dyDescent="0.2">
      <c r="A119" s="1148" t="s">
        <v>4077</v>
      </c>
      <c r="B119" s="493" t="s">
        <v>4078</v>
      </c>
      <c r="C119" s="1142">
        <v>380.64</v>
      </c>
    </row>
    <row r="120" spans="1:3" ht="25.5" x14ac:dyDescent="0.2">
      <c r="A120" s="1148"/>
      <c r="B120" s="490" t="s">
        <v>4019</v>
      </c>
      <c r="C120" s="1142">
        <v>0</v>
      </c>
    </row>
    <row r="121" spans="1:3" ht="25.5" x14ac:dyDescent="0.2">
      <c r="A121" s="1148" t="s">
        <v>4079</v>
      </c>
      <c r="B121" s="493" t="s">
        <v>4080</v>
      </c>
      <c r="C121" s="1142">
        <v>371.28</v>
      </c>
    </row>
    <row r="122" spans="1:3" ht="25.5" x14ac:dyDescent="0.2">
      <c r="A122" s="1148"/>
      <c r="B122" s="490" t="s">
        <v>4022</v>
      </c>
      <c r="C122" s="1142">
        <v>0</v>
      </c>
    </row>
    <row r="123" spans="1:3" ht="25.5" x14ac:dyDescent="0.2">
      <c r="A123" s="1148" t="s">
        <v>4081</v>
      </c>
      <c r="B123" s="493" t="s">
        <v>4082</v>
      </c>
      <c r="C123" s="1142">
        <v>385.84</v>
      </c>
    </row>
    <row r="124" spans="1:3" ht="25.5" x14ac:dyDescent="0.2">
      <c r="A124" s="1148"/>
      <c r="B124" s="490" t="s">
        <v>4025</v>
      </c>
      <c r="C124" s="1142">
        <v>0</v>
      </c>
    </row>
    <row r="125" spans="1:3" ht="25.5" x14ac:dyDescent="0.2">
      <c r="A125" s="1148" t="s">
        <v>4083</v>
      </c>
      <c r="B125" s="493" t="s">
        <v>4084</v>
      </c>
      <c r="C125" s="1142">
        <v>359.84</v>
      </c>
    </row>
    <row r="126" spans="1:3" ht="25.5" x14ac:dyDescent="0.2">
      <c r="A126" s="1148"/>
      <c r="B126" s="490" t="s">
        <v>4085</v>
      </c>
      <c r="C126" s="1142">
        <v>0</v>
      </c>
    </row>
    <row r="127" spans="1:3" ht="25.5" x14ac:dyDescent="0.2">
      <c r="A127" s="1148" t="s">
        <v>4086</v>
      </c>
      <c r="B127" s="493" t="s">
        <v>4087</v>
      </c>
      <c r="C127" s="1142">
        <v>299.52</v>
      </c>
    </row>
    <row r="128" spans="1:3" ht="25.5" x14ac:dyDescent="0.2">
      <c r="A128" s="1148"/>
      <c r="B128" s="490" t="s">
        <v>4088</v>
      </c>
      <c r="C128" s="1142">
        <v>0</v>
      </c>
    </row>
    <row r="129" spans="1:3" ht="25.5" x14ac:dyDescent="0.2">
      <c r="A129" s="1148" t="s">
        <v>4089</v>
      </c>
      <c r="B129" s="493" t="s">
        <v>4090</v>
      </c>
      <c r="C129" s="1142">
        <v>385.84</v>
      </c>
    </row>
    <row r="130" spans="1:3" ht="25.5" x14ac:dyDescent="0.2">
      <c r="A130" s="1148"/>
      <c r="B130" s="490" t="s">
        <v>4050</v>
      </c>
      <c r="C130" s="1142">
        <v>0</v>
      </c>
    </row>
    <row r="131" spans="1:3" x14ac:dyDescent="0.2">
      <c r="A131" s="1148" t="s">
        <v>4091</v>
      </c>
      <c r="B131" s="493" t="s">
        <v>4092</v>
      </c>
      <c r="C131" s="1142">
        <v>339.04</v>
      </c>
    </row>
    <row r="132" spans="1:3" ht="25.5" x14ac:dyDescent="0.2">
      <c r="A132" s="1148"/>
      <c r="B132" s="490" t="s">
        <v>4093</v>
      </c>
      <c r="C132" s="1142">
        <v>0</v>
      </c>
    </row>
    <row r="133" spans="1:3" x14ac:dyDescent="0.2">
      <c r="A133" s="484" t="s">
        <v>4094</v>
      </c>
      <c r="B133" s="500" t="s">
        <v>4095</v>
      </c>
      <c r="C133" s="501"/>
    </row>
    <row r="134" spans="1:3" x14ac:dyDescent="0.2">
      <c r="A134" s="484"/>
      <c r="B134" s="500" t="s">
        <v>4096</v>
      </c>
      <c r="C134" s="501"/>
    </row>
    <row r="135" spans="1:3" ht="25.5" x14ac:dyDescent="0.2">
      <c r="A135" s="487" t="s">
        <v>4097</v>
      </c>
      <c r="B135" s="493" t="s">
        <v>4098</v>
      </c>
      <c r="C135" s="486">
        <v>117.52</v>
      </c>
    </row>
    <row r="136" spans="1:3" ht="25.5" x14ac:dyDescent="0.2">
      <c r="A136" s="1148" t="s">
        <v>4099</v>
      </c>
      <c r="B136" s="493" t="s">
        <v>4098</v>
      </c>
      <c r="C136" s="1142">
        <v>169.52</v>
      </c>
    </row>
    <row r="137" spans="1:3" x14ac:dyDescent="0.2">
      <c r="A137" s="1148"/>
      <c r="B137" s="490" t="s">
        <v>3971</v>
      </c>
      <c r="C137" s="1142">
        <v>0</v>
      </c>
    </row>
    <row r="138" spans="1:3" ht="25.5" x14ac:dyDescent="0.2">
      <c r="A138" s="487" t="s">
        <v>4100</v>
      </c>
      <c r="B138" s="485" t="s">
        <v>4101</v>
      </c>
      <c r="C138" s="486">
        <v>220.48</v>
      </c>
    </row>
    <row r="139" spans="1:3" x14ac:dyDescent="0.2">
      <c r="A139" s="487"/>
      <c r="B139" s="500" t="s">
        <v>3994</v>
      </c>
      <c r="C139" s="501"/>
    </row>
    <row r="140" spans="1:3" ht="25.5" x14ac:dyDescent="0.2">
      <c r="A140" s="1148" t="s">
        <v>4102</v>
      </c>
      <c r="B140" s="493" t="s">
        <v>4103</v>
      </c>
      <c r="C140" s="1142">
        <v>345.28</v>
      </c>
    </row>
    <row r="141" spans="1:3" ht="25.5" x14ac:dyDescent="0.2">
      <c r="A141" s="1148"/>
      <c r="B141" s="490" t="s">
        <v>4104</v>
      </c>
      <c r="C141" s="1142">
        <v>0</v>
      </c>
    </row>
    <row r="142" spans="1:3" ht="25.5" x14ac:dyDescent="0.2">
      <c r="A142" s="1148" t="s">
        <v>4105</v>
      </c>
      <c r="B142" s="493" t="s">
        <v>4106</v>
      </c>
      <c r="C142" s="1142">
        <v>338</v>
      </c>
    </row>
    <row r="143" spans="1:3" ht="25.5" x14ac:dyDescent="0.2">
      <c r="A143" s="1148"/>
      <c r="B143" s="490" t="s">
        <v>4062</v>
      </c>
      <c r="C143" s="1142">
        <v>0</v>
      </c>
    </row>
    <row r="144" spans="1:3" ht="25.5" x14ac:dyDescent="0.2">
      <c r="A144" s="1148" t="s">
        <v>4107</v>
      </c>
      <c r="B144" s="493" t="s">
        <v>4108</v>
      </c>
      <c r="C144" s="1142">
        <v>354.64</v>
      </c>
    </row>
    <row r="145" spans="1:3" ht="25.5" x14ac:dyDescent="0.2">
      <c r="A145" s="1148"/>
      <c r="B145" s="490" t="s">
        <v>4025</v>
      </c>
      <c r="C145" s="1142">
        <v>0</v>
      </c>
    </row>
    <row r="146" spans="1:3" ht="25.5" x14ac:dyDescent="0.2">
      <c r="A146" s="1148" t="s">
        <v>4109</v>
      </c>
      <c r="B146" s="493" t="s">
        <v>4110</v>
      </c>
      <c r="C146" s="1142">
        <v>329.68</v>
      </c>
    </row>
    <row r="147" spans="1:3" ht="25.5" x14ac:dyDescent="0.2">
      <c r="A147" s="1148"/>
      <c r="B147" s="490" t="s">
        <v>4028</v>
      </c>
      <c r="C147" s="1142">
        <v>0</v>
      </c>
    </row>
    <row r="148" spans="1:3" ht="25.5" x14ac:dyDescent="0.2">
      <c r="A148" s="1148" t="s">
        <v>4111</v>
      </c>
      <c r="B148" s="493" t="s">
        <v>4112</v>
      </c>
      <c r="C148" s="1142">
        <v>354.64</v>
      </c>
    </row>
    <row r="149" spans="1:3" ht="25.5" x14ac:dyDescent="0.2">
      <c r="A149" s="1148"/>
      <c r="B149" s="490" t="s">
        <v>4050</v>
      </c>
      <c r="C149" s="1142">
        <v>0</v>
      </c>
    </row>
    <row r="150" spans="1:3" x14ac:dyDescent="0.2">
      <c r="A150" s="487" t="s">
        <v>4113</v>
      </c>
      <c r="B150" s="493" t="s">
        <v>4114</v>
      </c>
      <c r="C150" s="486">
        <v>308.88</v>
      </c>
    </row>
    <row r="151" spans="1:3" ht="25.5" x14ac:dyDescent="0.2">
      <c r="A151" s="1148" t="s">
        <v>4115</v>
      </c>
      <c r="B151" s="493" t="s">
        <v>4116</v>
      </c>
      <c r="C151" s="1142">
        <v>1028.56</v>
      </c>
    </row>
    <row r="152" spans="1:3" ht="25.5" x14ac:dyDescent="0.2">
      <c r="A152" s="1148"/>
      <c r="B152" s="493" t="s">
        <v>4117</v>
      </c>
      <c r="C152" s="1142">
        <v>0</v>
      </c>
    </row>
    <row r="153" spans="1:3" ht="25.5" x14ac:dyDescent="0.2">
      <c r="A153" s="487" t="s">
        <v>4118</v>
      </c>
      <c r="B153" s="490" t="s">
        <v>4119</v>
      </c>
      <c r="C153" s="486">
        <v>84.24</v>
      </c>
    </row>
    <row r="154" spans="1:3" x14ac:dyDescent="0.2">
      <c r="A154" s="487" t="s">
        <v>4120</v>
      </c>
      <c r="B154" s="493" t="s">
        <v>4121</v>
      </c>
      <c r="C154" s="486">
        <v>257.92</v>
      </c>
    </row>
    <row r="155" spans="1:3" ht="25.5" x14ac:dyDescent="0.2">
      <c r="A155" s="487" t="s">
        <v>4122</v>
      </c>
      <c r="B155" s="490" t="s">
        <v>4119</v>
      </c>
      <c r="C155" s="486">
        <v>84.24</v>
      </c>
    </row>
    <row r="156" spans="1:3" x14ac:dyDescent="0.2">
      <c r="A156" s="484" t="s">
        <v>4123</v>
      </c>
      <c r="B156" s="496" t="s">
        <v>4124</v>
      </c>
      <c r="C156" s="497"/>
    </row>
    <row r="157" spans="1:3" ht="25.5" x14ac:dyDescent="0.2">
      <c r="A157" s="487" t="s">
        <v>4125</v>
      </c>
      <c r="B157" s="493" t="s">
        <v>4126</v>
      </c>
      <c r="C157" s="498">
        <v>117.52</v>
      </c>
    </row>
    <row r="158" spans="1:3" ht="38.25" x14ac:dyDescent="0.2">
      <c r="A158" s="1148" t="s">
        <v>4127</v>
      </c>
      <c r="B158" s="493" t="s">
        <v>4128</v>
      </c>
      <c r="C158" s="1142">
        <v>169.52</v>
      </c>
    </row>
    <row r="159" spans="1:3" x14ac:dyDescent="0.2">
      <c r="A159" s="1148"/>
      <c r="B159" s="490" t="s">
        <v>3971</v>
      </c>
      <c r="C159" s="1142">
        <v>0</v>
      </c>
    </row>
    <row r="160" spans="1:3" x14ac:dyDescent="0.2">
      <c r="A160" s="487"/>
      <c r="B160" s="500" t="s">
        <v>3994</v>
      </c>
      <c r="C160" s="501"/>
    </row>
    <row r="161" spans="1:3" ht="25.5" x14ac:dyDescent="0.2">
      <c r="A161" s="1148" t="s">
        <v>4129</v>
      </c>
      <c r="B161" s="493" t="s">
        <v>4103</v>
      </c>
      <c r="C161" s="1142">
        <v>345.28</v>
      </c>
    </row>
    <row r="162" spans="1:3" ht="25.5" x14ac:dyDescent="0.2">
      <c r="A162" s="1148"/>
      <c r="B162" s="490" t="s">
        <v>4019</v>
      </c>
      <c r="C162" s="1142">
        <v>0</v>
      </c>
    </row>
    <row r="163" spans="1:3" ht="25.5" x14ac:dyDescent="0.2">
      <c r="A163" s="1148" t="s">
        <v>4130</v>
      </c>
      <c r="B163" s="493" t="s">
        <v>4106</v>
      </c>
      <c r="C163" s="1142">
        <v>339.04</v>
      </c>
    </row>
    <row r="164" spans="1:3" ht="25.5" x14ac:dyDescent="0.2">
      <c r="A164" s="1148"/>
      <c r="B164" s="490" t="s">
        <v>4062</v>
      </c>
      <c r="C164" s="1142">
        <v>0</v>
      </c>
    </row>
    <row r="165" spans="1:3" ht="25.5" x14ac:dyDescent="0.2">
      <c r="A165" s="1148" t="s">
        <v>4131</v>
      </c>
      <c r="B165" s="493" t="s">
        <v>4108</v>
      </c>
      <c r="C165" s="1142">
        <v>354.64</v>
      </c>
    </row>
    <row r="166" spans="1:3" ht="25.5" x14ac:dyDescent="0.2">
      <c r="A166" s="1148"/>
      <c r="B166" s="490" t="s">
        <v>4025</v>
      </c>
      <c r="C166" s="1142">
        <v>0</v>
      </c>
    </row>
    <row r="167" spans="1:3" ht="25.5" x14ac:dyDescent="0.2">
      <c r="A167" s="1148" t="s">
        <v>4132</v>
      </c>
      <c r="B167" s="493" t="s">
        <v>4133</v>
      </c>
      <c r="C167" s="1142">
        <v>329.68</v>
      </c>
    </row>
    <row r="168" spans="1:3" ht="25.5" x14ac:dyDescent="0.2">
      <c r="A168" s="1148"/>
      <c r="B168" s="490" t="s">
        <v>4134</v>
      </c>
      <c r="C168" s="1142">
        <v>0</v>
      </c>
    </row>
    <row r="169" spans="1:3" ht="25.5" x14ac:dyDescent="0.2">
      <c r="A169" s="1148" t="s">
        <v>4135</v>
      </c>
      <c r="B169" s="493" t="s">
        <v>4112</v>
      </c>
      <c r="C169" s="1142">
        <v>354.64</v>
      </c>
    </row>
    <row r="170" spans="1:3" ht="25.5" x14ac:dyDescent="0.2">
      <c r="A170" s="1148"/>
      <c r="B170" s="490" t="s">
        <v>4050</v>
      </c>
      <c r="C170" s="1142">
        <v>0</v>
      </c>
    </row>
    <row r="171" spans="1:3" x14ac:dyDescent="0.2">
      <c r="A171" s="1148" t="s">
        <v>4136</v>
      </c>
      <c r="B171" s="493" t="s">
        <v>4114</v>
      </c>
      <c r="C171" s="1142">
        <v>308.88</v>
      </c>
    </row>
    <row r="172" spans="1:3" ht="25.5" x14ac:dyDescent="0.2">
      <c r="A172" s="1148"/>
      <c r="B172" s="490" t="s">
        <v>4137</v>
      </c>
      <c r="C172" s="1142">
        <v>0</v>
      </c>
    </row>
    <row r="173" spans="1:3" ht="25.5" x14ac:dyDescent="0.2">
      <c r="A173" s="487" t="s">
        <v>4138</v>
      </c>
      <c r="B173" s="493" t="s">
        <v>4139</v>
      </c>
      <c r="C173" s="486">
        <v>1028.56</v>
      </c>
    </row>
    <row r="174" spans="1:3" ht="25.5" x14ac:dyDescent="0.2">
      <c r="A174" s="487" t="s">
        <v>4140</v>
      </c>
      <c r="B174" s="490" t="s">
        <v>4119</v>
      </c>
      <c r="C174" s="486">
        <v>84.24</v>
      </c>
    </row>
    <row r="175" spans="1:3" x14ac:dyDescent="0.2">
      <c r="A175" s="487" t="s">
        <v>4141</v>
      </c>
      <c r="B175" s="493" t="s">
        <v>4121</v>
      </c>
      <c r="C175" s="486">
        <v>257.92</v>
      </c>
    </row>
    <row r="176" spans="1:3" ht="25.5" x14ac:dyDescent="0.2">
      <c r="A176" s="487" t="s">
        <v>4142</v>
      </c>
      <c r="B176" s="490" t="s">
        <v>4119</v>
      </c>
      <c r="C176" s="486">
        <v>84.24</v>
      </c>
    </row>
    <row r="177" spans="1:3" x14ac:dyDescent="0.2">
      <c r="A177" s="484" t="s">
        <v>4143</v>
      </c>
      <c r="B177" s="500" t="s">
        <v>4144</v>
      </c>
      <c r="C177" s="501"/>
    </row>
    <row r="178" spans="1:3" x14ac:dyDescent="0.2">
      <c r="A178" s="487" t="s">
        <v>4145</v>
      </c>
      <c r="B178" s="493" t="s">
        <v>4146</v>
      </c>
      <c r="C178" s="486">
        <v>411.84</v>
      </c>
    </row>
    <row r="179" spans="1:3" x14ac:dyDescent="0.2">
      <c r="A179" s="484" t="s">
        <v>4147</v>
      </c>
      <c r="B179" s="496" t="s">
        <v>4148</v>
      </c>
      <c r="C179" s="497"/>
    </row>
    <row r="180" spans="1:3" x14ac:dyDescent="0.2">
      <c r="A180" s="1148" t="s">
        <v>4149</v>
      </c>
      <c r="B180" s="493" t="s">
        <v>4150</v>
      </c>
      <c r="C180" s="1142">
        <v>371.28</v>
      </c>
    </row>
    <row r="181" spans="1:3" ht="25.5" x14ac:dyDescent="0.2">
      <c r="A181" s="1148"/>
      <c r="B181" s="490" t="s">
        <v>4019</v>
      </c>
      <c r="C181" s="1142">
        <v>0</v>
      </c>
    </row>
    <row r="182" spans="1:3" x14ac:dyDescent="0.2">
      <c r="A182" s="1148" t="s">
        <v>4151</v>
      </c>
      <c r="B182" s="493" t="s">
        <v>4152</v>
      </c>
      <c r="C182" s="1142">
        <v>380.64</v>
      </c>
    </row>
    <row r="183" spans="1:3" ht="25.5" x14ac:dyDescent="0.2">
      <c r="A183" s="1148"/>
      <c r="B183" s="490" t="s">
        <v>4062</v>
      </c>
      <c r="C183" s="1142">
        <v>0</v>
      </c>
    </row>
    <row r="184" spans="1:3" x14ac:dyDescent="0.2">
      <c r="A184" s="1148" t="s">
        <v>4153</v>
      </c>
      <c r="B184" s="493" t="s">
        <v>4154</v>
      </c>
      <c r="C184" s="1142">
        <v>380.64</v>
      </c>
    </row>
    <row r="185" spans="1:3" ht="25.5" x14ac:dyDescent="0.2">
      <c r="A185" s="1148"/>
      <c r="B185" s="490" t="s">
        <v>4025</v>
      </c>
      <c r="C185" s="1142">
        <v>0</v>
      </c>
    </row>
    <row r="186" spans="1:3" x14ac:dyDescent="0.2">
      <c r="A186" s="1148" t="s">
        <v>4155</v>
      </c>
      <c r="B186" s="493" t="s">
        <v>4156</v>
      </c>
      <c r="C186" s="1142">
        <v>359.84</v>
      </c>
    </row>
    <row r="187" spans="1:3" ht="25.5" x14ac:dyDescent="0.2">
      <c r="A187" s="1148"/>
      <c r="B187" s="490" t="s">
        <v>4028</v>
      </c>
      <c r="C187" s="1142">
        <v>0</v>
      </c>
    </row>
    <row r="188" spans="1:3" ht="25.5" x14ac:dyDescent="0.2">
      <c r="A188" s="1148" t="s">
        <v>4157</v>
      </c>
      <c r="B188" s="493" t="s">
        <v>4158</v>
      </c>
      <c r="C188" s="1142">
        <v>359.84</v>
      </c>
    </row>
    <row r="189" spans="1:3" ht="25.5" x14ac:dyDescent="0.2">
      <c r="A189" s="1148"/>
      <c r="B189" s="490" t="s">
        <v>4050</v>
      </c>
      <c r="C189" s="1142">
        <v>0</v>
      </c>
    </row>
    <row r="190" spans="1:3" x14ac:dyDescent="0.2">
      <c r="A190" s="1148" t="s">
        <v>4159</v>
      </c>
      <c r="B190" s="494" t="s">
        <v>4160</v>
      </c>
      <c r="C190" s="1142">
        <v>282.88</v>
      </c>
    </row>
    <row r="191" spans="1:3" ht="25.5" x14ac:dyDescent="0.2">
      <c r="A191" s="1148"/>
      <c r="B191" s="490" t="s">
        <v>4137</v>
      </c>
      <c r="C191" s="1142">
        <v>0</v>
      </c>
    </row>
    <row r="192" spans="1:3" x14ac:dyDescent="0.2">
      <c r="A192" s="484" t="s">
        <v>4161</v>
      </c>
      <c r="B192" s="496" t="s">
        <v>4162</v>
      </c>
      <c r="C192" s="498"/>
    </row>
    <row r="193" spans="1:3" ht="25.5" x14ac:dyDescent="0.2">
      <c r="A193" s="1148" t="s">
        <v>4163</v>
      </c>
      <c r="B193" s="493" t="s">
        <v>4164</v>
      </c>
      <c r="C193" s="1142">
        <v>272.48</v>
      </c>
    </row>
    <row r="194" spans="1:3" ht="25.5" x14ac:dyDescent="0.2">
      <c r="A194" s="1148"/>
      <c r="B194" s="490" t="s">
        <v>4165</v>
      </c>
      <c r="C194" s="1142">
        <v>0</v>
      </c>
    </row>
    <row r="195" spans="1:3" ht="25.5" x14ac:dyDescent="0.2">
      <c r="A195" s="1148" t="s">
        <v>4166</v>
      </c>
      <c r="B195" s="493" t="s">
        <v>4167</v>
      </c>
      <c r="C195" s="1142">
        <v>365.04</v>
      </c>
    </row>
    <row r="196" spans="1:3" ht="25.5" x14ac:dyDescent="0.2">
      <c r="A196" s="1148"/>
      <c r="B196" s="490" t="s">
        <v>4168</v>
      </c>
      <c r="C196" s="1142">
        <v>0</v>
      </c>
    </row>
    <row r="197" spans="1:3" ht="25.5" x14ac:dyDescent="0.2">
      <c r="A197" s="1148" t="s">
        <v>4169</v>
      </c>
      <c r="B197" s="493" t="s">
        <v>4170</v>
      </c>
      <c r="C197" s="1142">
        <v>658.32</v>
      </c>
    </row>
    <row r="198" spans="1:3" ht="25.5" x14ac:dyDescent="0.2">
      <c r="A198" s="1148"/>
      <c r="B198" s="490" t="s">
        <v>4171</v>
      </c>
      <c r="C198" s="1142">
        <v>0</v>
      </c>
    </row>
    <row r="199" spans="1:3" ht="25.5" x14ac:dyDescent="0.2">
      <c r="A199" s="487" t="s">
        <v>4172</v>
      </c>
      <c r="B199" s="493" t="s">
        <v>4173</v>
      </c>
      <c r="C199" s="486">
        <v>359.84</v>
      </c>
    </row>
    <row r="200" spans="1:3" x14ac:dyDescent="0.2">
      <c r="A200" s="484" t="s">
        <v>4174</v>
      </c>
      <c r="B200" s="496" t="s">
        <v>4175</v>
      </c>
      <c r="C200" s="497"/>
    </row>
    <row r="201" spans="1:3" x14ac:dyDescent="0.2">
      <c r="A201" s="487" t="s">
        <v>4176</v>
      </c>
      <c r="B201" s="493" t="s">
        <v>4177</v>
      </c>
      <c r="C201" s="486">
        <v>127.92</v>
      </c>
    </row>
    <row r="202" spans="1:3" x14ac:dyDescent="0.2">
      <c r="A202" s="487" t="s">
        <v>4178</v>
      </c>
      <c r="B202" s="493" t="s">
        <v>4179</v>
      </c>
      <c r="C202" s="486">
        <v>127.92</v>
      </c>
    </row>
    <row r="203" spans="1:3" x14ac:dyDescent="0.2">
      <c r="A203" s="487" t="s">
        <v>4180</v>
      </c>
      <c r="B203" s="493" t="s">
        <v>4181</v>
      </c>
      <c r="C203" s="486">
        <v>154.96</v>
      </c>
    </row>
    <row r="204" spans="1:3" x14ac:dyDescent="0.2">
      <c r="A204" s="487" t="s">
        <v>4182</v>
      </c>
      <c r="B204" s="493" t="s">
        <v>4183</v>
      </c>
      <c r="C204" s="486">
        <v>333.84</v>
      </c>
    </row>
    <row r="205" spans="1:3" x14ac:dyDescent="0.2">
      <c r="A205" s="484" t="s">
        <v>4184</v>
      </c>
      <c r="B205" s="502" t="s">
        <v>4185</v>
      </c>
      <c r="C205" s="503"/>
    </row>
    <row r="206" spans="1:3" x14ac:dyDescent="0.2">
      <c r="A206" s="487" t="s">
        <v>2867</v>
      </c>
      <c r="B206" s="493" t="s">
        <v>4186</v>
      </c>
      <c r="C206" s="486">
        <v>48.88</v>
      </c>
    </row>
    <row r="207" spans="1:3" x14ac:dyDescent="0.2">
      <c r="A207" s="487" t="s">
        <v>4187</v>
      </c>
      <c r="B207" s="493" t="s">
        <v>4188</v>
      </c>
      <c r="C207" s="486">
        <v>94.64</v>
      </c>
    </row>
    <row r="208" spans="1:3" x14ac:dyDescent="0.2">
      <c r="A208" s="487" t="s">
        <v>2891</v>
      </c>
      <c r="B208" s="493" t="s">
        <v>4189</v>
      </c>
      <c r="C208" s="486">
        <v>113.36</v>
      </c>
    </row>
    <row r="209" spans="1:3" x14ac:dyDescent="0.2">
      <c r="A209" s="487" t="s">
        <v>4190</v>
      </c>
      <c r="B209" s="493" t="s">
        <v>4191</v>
      </c>
      <c r="C209" s="486">
        <v>380.64</v>
      </c>
    </row>
    <row r="210" spans="1:3" x14ac:dyDescent="0.2">
      <c r="A210" s="487" t="s">
        <v>4192</v>
      </c>
      <c r="B210" s="493" t="s">
        <v>4193</v>
      </c>
      <c r="C210" s="486">
        <v>191.36</v>
      </c>
    </row>
    <row r="211" spans="1:3" x14ac:dyDescent="0.2">
      <c r="A211" s="487" t="s">
        <v>4194</v>
      </c>
      <c r="B211" s="493" t="s">
        <v>4195</v>
      </c>
      <c r="C211" s="486">
        <v>132.08000000000001</v>
      </c>
    </row>
    <row r="212" spans="1:3" x14ac:dyDescent="0.2">
      <c r="A212" s="487" t="s">
        <v>4196</v>
      </c>
      <c r="B212" s="493" t="s">
        <v>4197</v>
      </c>
      <c r="C212" s="486">
        <v>191.36</v>
      </c>
    </row>
    <row r="213" spans="1:3" x14ac:dyDescent="0.2">
      <c r="A213" s="487" t="s">
        <v>4198</v>
      </c>
      <c r="B213" s="493" t="s">
        <v>4199</v>
      </c>
      <c r="C213" s="486">
        <v>113.36</v>
      </c>
    </row>
    <row r="214" spans="1:3" ht="25.5" x14ac:dyDescent="0.2">
      <c r="A214" s="487" t="s">
        <v>4200</v>
      </c>
      <c r="B214" s="493" t="s">
        <v>4201</v>
      </c>
      <c r="C214" s="498">
        <v>144.56</v>
      </c>
    </row>
    <row r="215" spans="1:3" ht="25.5" x14ac:dyDescent="0.2">
      <c r="A215" s="487" t="s">
        <v>4202</v>
      </c>
      <c r="B215" s="493" t="s">
        <v>4203</v>
      </c>
      <c r="C215" s="498">
        <v>133.12</v>
      </c>
    </row>
    <row r="216" spans="1:3" ht="25.5" x14ac:dyDescent="0.2">
      <c r="A216" s="1148" t="s">
        <v>4204</v>
      </c>
      <c r="B216" s="493" t="s">
        <v>4205</v>
      </c>
      <c r="C216" s="1142">
        <v>121.68</v>
      </c>
    </row>
    <row r="217" spans="1:3" x14ac:dyDescent="0.2">
      <c r="A217" s="1148"/>
      <c r="B217" s="493" t="s">
        <v>4206</v>
      </c>
      <c r="C217" s="1142">
        <v>0</v>
      </c>
    </row>
    <row r="218" spans="1:3" x14ac:dyDescent="0.2">
      <c r="A218" s="487" t="s">
        <v>4207</v>
      </c>
      <c r="B218" s="493" t="s">
        <v>4208</v>
      </c>
      <c r="C218" s="486">
        <v>142.47999999999999</v>
      </c>
    </row>
    <row r="219" spans="1:3" x14ac:dyDescent="0.2">
      <c r="A219" s="487" t="s">
        <v>4209</v>
      </c>
      <c r="B219" s="493" t="s">
        <v>4210</v>
      </c>
      <c r="C219" s="486">
        <v>92.56</v>
      </c>
    </row>
    <row r="220" spans="1:3" x14ac:dyDescent="0.2">
      <c r="A220" s="1148" t="s">
        <v>4211</v>
      </c>
      <c r="B220" s="493" t="s">
        <v>4212</v>
      </c>
      <c r="C220" s="1142">
        <v>165.36</v>
      </c>
    </row>
    <row r="221" spans="1:3" x14ac:dyDescent="0.2">
      <c r="A221" s="1148"/>
      <c r="B221" s="504" t="s">
        <v>4213</v>
      </c>
      <c r="C221" s="1142">
        <v>0</v>
      </c>
    </row>
    <row r="222" spans="1:3" x14ac:dyDescent="0.2">
      <c r="A222" s="487" t="s">
        <v>4214</v>
      </c>
      <c r="B222" s="493" t="s">
        <v>4215</v>
      </c>
      <c r="C222" s="486">
        <v>94.64</v>
      </c>
    </row>
    <row r="223" spans="1:3" x14ac:dyDescent="0.2">
      <c r="A223" s="487" t="s">
        <v>4216</v>
      </c>
      <c r="B223" s="493" t="s">
        <v>4217</v>
      </c>
      <c r="C223" s="486">
        <v>94.64</v>
      </c>
    </row>
    <row r="224" spans="1:3" x14ac:dyDescent="0.2">
      <c r="A224" s="487" t="s">
        <v>4218</v>
      </c>
      <c r="B224" s="505" t="s">
        <v>4219</v>
      </c>
      <c r="C224" s="486">
        <v>208</v>
      </c>
    </row>
    <row r="225" spans="1:3" x14ac:dyDescent="0.2">
      <c r="A225" s="487" t="s">
        <v>4220</v>
      </c>
      <c r="B225" s="493" t="s">
        <v>4221</v>
      </c>
      <c r="C225" s="486">
        <v>89.44</v>
      </c>
    </row>
    <row r="226" spans="1:3" x14ac:dyDescent="0.2">
      <c r="A226" s="487" t="s">
        <v>4222</v>
      </c>
      <c r="B226" s="493" t="s">
        <v>4223</v>
      </c>
      <c r="C226" s="486">
        <v>170.56</v>
      </c>
    </row>
    <row r="227" spans="1:3" x14ac:dyDescent="0.2">
      <c r="A227" s="487" t="s">
        <v>4224</v>
      </c>
      <c r="B227" s="493" t="s">
        <v>4225</v>
      </c>
      <c r="C227" s="486">
        <v>170.56</v>
      </c>
    </row>
    <row r="228" spans="1:3" x14ac:dyDescent="0.2">
      <c r="A228" s="487" t="s">
        <v>4226</v>
      </c>
      <c r="B228" s="493" t="s">
        <v>4227</v>
      </c>
      <c r="C228" s="486">
        <v>332.8</v>
      </c>
    </row>
    <row r="229" spans="1:3" ht="25.5" x14ac:dyDescent="0.2">
      <c r="A229" s="487" t="s">
        <v>4228</v>
      </c>
      <c r="B229" s="493" t="s">
        <v>4229</v>
      </c>
      <c r="C229" s="486">
        <v>630.24</v>
      </c>
    </row>
    <row r="230" spans="1:3" x14ac:dyDescent="0.2">
      <c r="A230" s="487" t="s">
        <v>4230</v>
      </c>
      <c r="B230" s="493" t="s">
        <v>4231</v>
      </c>
      <c r="C230" s="486">
        <v>209.04</v>
      </c>
    </row>
    <row r="231" spans="1:3" x14ac:dyDescent="0.2">
      <c r="A231" s="487" t="s">
        <v>4232</v>
      </c>
      <c r="B231" s="493" t="s">
        <v>4233</v>
      </c>
      <c r="C231" s="486">
        <v>209.04</v>
      </c>
    </row>
    <row r="232" spans="1:3" x14ac:dyDescent="0.2">
      <c r="A232" s="487" t="s">
        <v>4234</v>
      </c>
      <c r="B232" s="493" t="s">
        <v>4235</v>
      </c>
      <c r="C232" s="486">
        <v>209.04</v>
      </c>
    </row>
    <row r="233" spans="1:3" x14ac:dyDescent="0.2">
      <c r="A233" s="487" t="s">
        <v>4236</v>
      </c>
      <c r="B233" s="493" t="s">
        <v>4237</v>
      </c>
      <c r="C233" s="486">
        <v>113.36</v>
      </c>
    </row>
    <row r="234" spans="1:3" x14ac:dyDescent="0.2">
      <c r="A234" s="487" t="s">
        <v>4238</v>
      </c>
      <c r="B234" s="493" t="s">
        <v>4239</v>
      </c>
      <c r="C234" s="486">
        <v>113.36</v>
      </c>
    </row>
    <row r="235" spans="1:3" x14ac:dyDescent="0.2">
      <c r="A235" s="487" t="s">
        <v>4240</v>
      </c>
      <c r="B235" s="493" t="s">
        <v>4241</v>
      </c>
      <c r="C235" s="486">
        <v>113.36</v>
      </c>
    </row>
    <row r="236" spans="1:3" x14ac:dyDescent="0.2">
      <c r="A236" s="487" t="s">
        <v>4242</v>
      </c>
      <c r="B236" s="493" t="s">
        <v>4243</v>
      </c>
      <c r="C236" s="486">
        <v>113.36</v>
      </c>
    </row>
    <row r="237" spans="1:3" x14ac:dyDescent="0.2">
      <c r="A237" s="487" t="s">
        <v>4244</v>
      </c>
      <c r="B237" s="493" t="s">
        <v>4245</v>
      </c>
      <c r="C237" s="486">
        <v>113.36</v>
      </c>
    </row>
    <row r="238" spans="1:3" x14ac:dyDescent="0.2">
      <c r="A238" s="487" t="s">
        <v>4246</v>
      </c>
      <c r="B238" s="493" t="s">
        <v>4247</v>
      </c>
      <c r="C238" s="486">
        <v>121.68</v>
      </c>
    </row>
    <row r="239" spans="1:3" x14ac:dyDescent="0.2">
      <c r="A239" s="487" t="s">
        <v>4248</v>
      </c>
      <c r="B239" s="494" t="s">
        <v>4249</v>
      </c>
      <c r="C239" s="486">
        <v>3534.96</v>
      </c>
    </row>
    <row r="240" spans="1:3" x14ac:dyDescent="0.2">
      <c r="A240" s="487" t="s">
        <v>4250</v>
      </c>
      <c r="B240" s="494" t="s">
        <v>4251</v>
      </c>
      <c r="C240" s="486">
        <v>3526.64</v>
      </c>
    </row>
    <row r="241" spans="1:3" x14ac:dyDescent="0.2">
      <c r="A241" s="487" t="s">
        <v>4252</v>
      </c>
      <c r="B241" s="494" t="s">
        <v>4253</v>
      </c>
      <c r="C241" s="486">
        <v>3526.64</v>
      </c>
    </row>
    <row r="242" spans="1:3" x14ac:dyDescent="0.2">
      <c r="A242" s="487" t="s">
        <v>4254</v>
      </c>
      <c r="B242" s="494" t="s">
        <v>4255</v>
      </c>
      <c r="C242" s="486">
        <v>2480.4</v>
      </c>
    </row>
    <row r="243" spans="1:3" x14ac:dyDescent="0.2">
      <c r="A243" s="487" t="s">
        <v>4256</v>
      </c>
      <c r="B243" s="494" t="s">
        <v>4257</v>
      </c>
      <c r="C243" s="486">
        <v>127.92</v>
      </c>
    </row>
    <row r="244" spans="1:3" x14ac:dyDescent="0.2">
      <c r="A244" s="487" t="s">
        <v>4258</v>
      </c>
      <c r="B244" s="494" t="s">
        <v>4259</v>
      </c>
      <c r="C244" s="486">
        <v>1281.28</v>
      </c>
    </row>
    <row r="245" spans="1:3" x14ac:dyDescent="0.2">
      <c r="A245" s="487" t="s">
        <v>4260</v>
      </c>
      <c r="B245" s="494" t="s">
        <v>4261</v>
      </c>
      <c r="C245" s="486">
        <v>8929.44</v>
      </c>
    </row>
    <row r="246" spans="1:3" x14ac:dyDescent="0.2">
      <c r="A246" s="487" t="s">
        <v>4262</v>
      </c>
      <c r="B246" s="494" t="s">
        <v>4263</v>
      </c>
      <c r="C246" s="486">
        <v>10112.959999999999</v>
      </c>
    </row>
    <row r="247" spans="1:3" ht="25.5" x14ac:dyDescent="0.2">
      <c r="A247" s="487" t="s">
        <v>4264</v>
      </c>
      <c r="B247" s="494" t="s">
        <v>4265</v>
      </c>
      <c r="C247" s="486">
        <v>293.27999999999997</v>
      </c>
    </row>
    <row r="248" spans="1:3" ht="25.5" x14ac:dyDescent="0.2">
      <c r="A248" s="487" t="s">
        <v>4266</v>
      </c>
      <c r="B248" s="494" t="s">
        <v>4267</v>
      </c>
      <c r="C248" s="486">
        <v>293.27999999999997</v>
      </c>
    </row>
    <row r="249" spans="1:3" ht="25.5" x14ac:dyDescent="0.2">
      <c r="A249" s="487" t="s">
        <v>4268</v>
      </c>
      <c r="B249" s="494" t="s">
        <v>4269</v>
      </c>
      <c r="C249" s="486">
        <v>344.24</v>
      </c>
    </row>
    <row r="250" spans="1:3" x14ac:dyDescent="0.2">
      <c r="A250" s="487" t="s">
        <v>4270</v>
      </c>
      <c r="B250" s="494" t="s">
        <v>4271</v>
      </c>
      <c r="C250" s="486">
        <v>595</v>
      </c>
    </row>
    <row r="251" spans="1:3" x14ac:dyDescent="0.2">
      <c r="A251" s="487"/>
      <c r="B251" s="502" t="s">
        <v>4272</v>
      </c>
      <c r="C251" s="503"/>
    </row>
    <row r="252" spans="1:3" x14ac:dyDescent="0.2">
      <c r="A252" s="487" t="s">
        <v>4273</v>
      </c>
      <c r="B252" s="493" t="s">
        <v>4274</v>
      </c>
      <c r="C252" s="486">
        <v>199.68</v>
      </c>
    </row>
    <row r="253" spans="1:3" ht="25.5" x14ac:dyDescent="0.2">
      <c r="A253" s="487" t="s">
        <v>4275</v>
      </c>
      <c r="B253" s="506" t="s">
        <v>4276</v>
      </c>
      <c r="C253" s="486">
        <v>201.76</v>
      </c>
    </row>
    <row r="254" spans="1:3" ht="25.5" x14ac:dyDescent="0.2">
      <c r="A254" s="487" t="s">
        <v>4277</v>
      </c>
      <c r="B254" s="506" t="s">
        <v>4278</v>
      </c>
      <c r="C254" s="486">
        <v>151.84</v>
      </c>
    </row>
    <row r="255" spans="1:3" ht="25.5" x14ac:dyDescent="0.2">
      <c r="A255" s="487" t="s">
        <v>4279</v>
      </c>
      <c r="B255" s="507" t="s">
        <v>4280</v>
      </c>
      <c r="C255" s="486">
        <v>201.76</v>
      </c>
    </row>
    <row r="256" spans="1:3" ht="25.5" x14ac:dyDescent="0.2">
      <c r="A256" s="487" t="s">
        <v>4281</v>
      </c>
      <c r="B256" s="508" t="s">
        <v>4282</v>
      </c>
      <c r="C256" s="486">
        <v>151.84</v>
      </c>
    </row>
    <row r="257" spans="1:3" ht="25.5" x14ac:dyDescent="0.2">
      <c r="A257" s="487" t="s">
        <v>4283</v>
      </c>
      <c r="B257" s="507" t="s">
        <v>4284</v>
      </c>
      <c r="C257" s="486">
        <v>199.68</v>
      </c>
    </row>
    <row r="258" spans="1:3" ht="25.5" x14ac:dyDescent="0.2">
      <c r="A258" s="487" t="s">
        <v>4285</v>
      </c>
      <c r="B258" s="508" t="s">
        <v>4286</v>
      </c>
      <c r="C258" s="486">
        <v>151.84</v>
      </c>
    </row>
    <row r="259" spans="1:3" ht="25.5" x14ac:dyDescent="0.2">
      <c r="A259" s="487" t="s">
        <v>4287</v>
      </c>
      <c r="B259" s="507" t="s">
        <v>4288</v>
      </c>
      <c r="C259" s="486">
        <v>201.76</v>
      </c>
    </row>
    <row r="260" spans="1:3" ht="25.5" x14ac:dyDescent="0.2">
      <c r="A260" s="487" t="s">
        <v>4289</v>
      </c>
      <c r="B260" s="507" t="s">
        <v>4290</v>
      </c>
      <c r="C260" s="486">
        <v>151.84</v>
      </c>
    </row>
    <row r="261" spans="1:3" ht="25.5" x14ac:dyDescent="0.2">
      <c r="A261" s="487" t="s">
        <v>4291</v>
      </c>
      <c r="B261" s="504" t="s">
        <v>4292</v>
      </c>
      <c r="C261" s="486">
        <v>201.76</v>
      </c>
    </row>
    <row r="262" spans="1:3" ht="25.5" x14ac:dyDescent="0.2">
      <c r="A262" s="487" t="s">
        <v>4293</v>
      </c>
      <c r="B262" s="504" t="s">
        <v>4294</v>
      </c>
      <c r="C262" s="486">
        <v>151.84</v>
      </c>
    </row>
    <row r="263" spans="1:3" ht="25.5" x14ac:dyDescent="0.2">
      <c r="A263" s="487" t="s">
        <v>4295</v>
      </c>
      <c r="B263" s="506" t="s">
        <v>4296</v>
      </c>
      <c r="C263" s="486">
        <v>201.76</v>
      </c>
    </row>
    <row r="264" spans="1:3" ht="25.5" x14ac:dyDescent="0.2">
      <c r="A264" s="487" t="s">
        <v>4297</v>
      </c>
      <c r="B264" s="506" t="s">
        <v>4298</v>
      </c>
      <c r="C264" s="486">
        <v>151.84</v>
      </c>
    </row>
    <row r="265" spans="1:3" ht="25.5" x14ac:dyDescent="0.2">
      <c r="A265" s="487" t="s">
        <v>4299</v>
      </c>
      <c r="B265" s="506" t="s">
        <v>4300</v>
      </c>
      <c r="C265" s="486">
        <v>201.76</v>
      </c>
    </row>
    <row r="266" spans="1:3" ht="25.5" x14ac:dyDescent="0.2">
      <c r="A266" s="487" t="s">
        <v>4301</v>
      </c>
      <c r="B266" s="506" t="s">
        <v>4302</v>
      </c>
      <c r="C266" s="486">
        <v>151.84</v>
      </c>
    </row>
    <row r="267" spans="1:3" ht="25.5" x14ac:dyDescent="0.2">
      <c r="A267" s="487" t="s">
        <v>4303</v>
      </c>
      <c r="B267" s="504" t="s">
        <v>4304</v>
      </c>
      <c r="C267" s="486">
        <v>380.64</v>
      </c>
    </row>
    <row r="268" spans="1:3" ht="25.5" x14ac:dyDescent="0.2">
      <c r="A268" s="487" t="s">
        <v>4305</v>
      </c>
      <c r="B268" s="504" t="s">
        <v>4306</v>
      </c>
      <c r="C268" s="486">
        <v>151.84</v>
      </c>
    </row>
    <row r="269" spans="1:3" ht="25.5" x14ac:dyDescent="0.2">
      <c r="A269" s="487" t="s">
        <v>4307</v>
      </c>
      <c r="B269" s="506" t="s">
        <v>4308</v>
      </c>
      <c r="C269" s="486">
        <v>201.76</v>
      </c>
    </row>
    <row r="270" spans="1:3" ht="25.5" x14ac:dyDescent="0.2">
      <c r="A270" s="487" t="s">
        <v>4309</v>
      </c>
      <c r="B270" s="506" t="s">
        <v>4310</v>
      </c>
      <c r="C270" s="486">
        <v>151.84</v>
      </c>
    </row>
    <row r="271" spans="1:3" ht="25.5" x14ac:dyDescent="0.2">
      <c r="A271" s="487" t="s">
        <v>4311</v>
      </c>
      <c r="B271" s="504" t="s">
        <v>4312</v>
      </c>
      <c r="C271" s="486">
        <v>229.84</v>
      </c>
    </row>
    <row r="272" spans="1:3" ht="25.5" x14ac:dyDescent="0.2">
      <c r="A272" s="487" t="s">
        <v>4313</v>
      </c>
      <c r="B272" s="504" t="s">
        <v>4314</v>
      </c>
      <c r="C272" s="486">
        <v>151.84</v>
      </c>
    </row>
    <row r="273" spans="1:3" x14ac:dyDescent="0.2">
      <c r="A273" s="487" t="s">
        <v>4315</v>
      </c>
      <c r="B273" s="504" t="s">
        <v>4316</v>
      </c>
      <c r="C273" s="486">
        <v>333.84</v>
      </c>
    </row>
    <row r="274" spans="1:3" x14ac:dyDescent="0.2">
      <c r="A274" s="487" t="s">
        <v>4317</v>
      </c>
      <c r="B274" s="493" t="s">
        <v>4318</v>
      </c>
      <c r="C274" s="486">
        <v>96.72</v>
      </c>
    </row>
    <row r="275" spans="1:3" x14ac:dyDescent="0.2">
      <c r="A275" s="487" t="s">
        <v>4319</v>
      </c>
      <c r="B275" s="493" t="s">
        <v>4320</v>
      </c>
      <c r="C275" s="486">
        <v>125.84</v>
      </c>
    </row>
    <row r="276" spans="1:3" ht="25.5" x14ac:dyDescent="0.2">
      <c r="A276" s="487" t="s">
        <v>4321</v>
      </c>
      <c r="B276" s="493" t="s">
        <v>4322</v>
      </c>
      <c r="C276" s="486">
        <v>128.96</v>
      </c>
    </row>
    <row r="277" spans="1:3" ht="25.5" x14ac:dyDescent="0.2">
      <c r="A277" s="487" t="s">
        <v>4323</v>
      </c>
      <c r="B277" s="493" t="s">
        <v>4324</v>
      </c>
      <c r="C277" s="486">
        <v>209.04</v>
      </c>
    </row>
    <row r="278" spans="1:3" x14ac:dyDescent="0.2">
      <c r="A278" s="487" t="s">
        <v>4325</v>
      </c>
      <c r="B278" s="493" t="s">
        <v>4326</v>
      </c>
      <c r="C278" s="486">
        <v>203.84</v>
      </c>
    </row>
    <row r="279" spans="1:3" x14ac:dyDescent="0.2">
      <c r="A279" s="487" t="s">
        <v>4327</v>
      </c>
      <c r="B279" s="493" t="s">
        <v>4328</v>
      </c>
      <c r="C279" s="486">
        <v>121.68</v>
      </c>
    </row>
    <row r="280" spans="1:3" ht="25.5" x14ac:dyDescent="0.2">
      <c r="A280" s="487" t="s">
        <v>4329</v>
      </c>
      <c r="B280" s="493" t="s">
        <v>4330</v>
      </c>
      <c r="C280" s="486">
        <v>162.24</v>
      </c>
    </row>
    <row r="281" spans="1:3" ht="25.5" x14ac:dyDescent="0.2">
      <c r="A281" s="1148" t="s">
        <v>4331</v>
      </c>
      <c r="B281" s="509" t="s">
        <v>4332</v>
      </c>
      <c r="C281" s="1142">
        <v>636.48</v>
      </c>
    </row>
    <row r="282" spans="1:3" ht="25.5" x14ac:dyDescent="0.2">
      <c r="A282" s="1148"/>
      <c r="B282" s="509" t="s">
        <v>4333</v>
      </c>
      <c r="C282" s="1142">
        <v>0</v>
      </c>
    </row>
    <row r="283" spans="1:3" x14ac:dyDescent="0.2">
      <c r="A283" s="487" t="s">
        <v>4334</v>
      </c>
      <c r="B283" s="494" t="s">
        <v>4335</v>
      </c>
      <c r="C283" s="486">
        <v>507.52</v>
      </c>
    </row>
    <row r="284" spans="1:3" ht="25.5" x14ac:dyDescent="0.2">
      <c r="A284" s="487" t="s">
        <v>4336</v>
      </c>
      <c r="B284" s="494" t="s">
        <v>2063</v>
      </c>
      <c r="C284" s="486">
        <v>663.6</v>
      </c>
    </row>
    <row r="285" spans="1:3" x14ac:dyDescent="0.2">
      <c r="A285" s="482" t="s">
        <v>4337</v>
      </c>
      <c r="B285" s="488" t="s">
        <v>4338</v>
      </c>
      <c r="C285" s="489"/>
    </row>
    <row r="286" spans="1:3" x14ac:dyDescent="0.2">
      <c r="A286" s="487" t="s">
        <v>2894</v>
      </c>
      <c r="B286" s="490" t="s">
        <v>4339</v>
      </c>
      <c r="C286" s="486">
        <v>148.72</v>
      </c>
    </row>
    <row r="287" spans="1:3" x14ac:dyDescent="0.2">
      <c r="A287" s="487" t="s">
        <v>2905</v>
      </c>
      <c r="B287" s="485" t="s">
        <v>4340</v>
      </c>
      <c r="C287" s="486">
        <v>119.6</v>
      </c>
    </row>
    <row r="288" spans="1:3" x14ac:dyDescent="0.2">
      <c r="A288" s="487" t="s">
        <v>4341</v>
      </c>
      <c r="B288" s="490" t="s">
        <v>4342</v>
      </c>
      <c r="C288" s="486">
        <v>119.6</v>
      </c>
    </row>
    <row r="289" spans="1:3" x14ac:dyDescent="0.2">
      <c r="A289" s="487" t="s">
        <v>4343</v>
      </c>
      <c r="B289" s="494" t="s">
        <v>4344</v>
      </c>
      <c r="C289" s="486">
        <v>1063.92</v>
      </c>
    </row>
    <row r="290" spans="1:3" x14ac:dyDescent="0.2">
      <c r="A290" s="487" t="s">
        <v>4345</v>
      </c>
      <c r="B290" s="494" t="s">
        <v>4346</v>
      </c>
      <c r="C290" s="486">
        <v>766.48</v>
      </c>
    </row>
    <row r="291" spans="1:3" x14ac:dyDescent="0.2">
      <c r="A291" s="484" t="s">
        <v>4347</v>
      </c>
      <c r="B291" s="496" t="s">
        <v>4348</v>
      </c>
      <c r="C291" s="497"/>
    </row>
    <row r="292" spans="1:3" ht="25.5" x14ac:dyDescent="0.2">
      <c r="A292" s="487" t="s">
        <v>4349</v>
      </c>
      <c r="B292" s="493" t="s">
        <v>4350</v>
      </c>
      <c r="C292" s="486">
        <v>476.32</v>
      </c>
    </row>
    <row r="293" spans="1:3" x14ac:dyDescent="0.2">
      <c r="A293" s="487" t="s">
        <v>4351</v>
      </c>
      <c r="B293" s="493" t="s">
        <v>4352</v>
      </c>
      <c r="C293" s="486">
        <v>191.36</v>
      </c>
    </row>
    <row r="294" spans="1:3" x14ac:dyDescent="0.2">
      <c r="A294" s="487" t="s">
        <v>4353</v>
      </c>
      <c r="B294" s="493" t="s">
        <v>4354</v>
      </c>
      <c r="C294" s="486">
        <v>332.8</v>
      </c>
    </row>
    <row r="295" spans="1:3" x14ac:dyDescent="0.2">
      <c r="A295" s="487" t="s">
        <v>4355</v>
      </c>
      <c r="B295" s="493" t="s">
        <v>4356</v>
      </c>
      <c r="C295" s="486">
        <v>284.95999999999998</v>
      </c>
    </row>
    <row r="296" spans="1:3" x14ac:dyDescent="0.2">
      <c r="A296" s="487" t="s">
        <v>4357</v>
      </c>
      <c r="B296" s="493" t="s">
        <v>4358</v>
      </c>
      <c r="C296" s="486">
        <v>142.47999999999999</v>
      </c>
    </row>
    <row r="297" spans="1:3" x14ac:dyDescent="0.2">
      <c r="A297" s="487" t="s">
        <v>4359</v>
      </c>
      <c r="B297" s="493" t="s">
        <v>4360</v>
      </c>
      <c r="C297" s="486">
        <v>284.95999999999998</v>
      </c>
    </row>
    <row r="298" spans="1:3" x14ac:dyDescent="0.2">
      <c r="A298" s="487" t="s">
        <v>4361</v>
      </c>
      <c r="B298" s="493" t="s">
        <v>4362</v>
      </c>
      <c r="C298" s="486">
        <v>237.12</v>
      </c>
    </row>
    <row r="299" spans="1:3" x14ac:dyDescent="0.2">
      <c r="A299" s="487" t="s">
        <v>4363</v>
      </c>
      <c r="B299" s="493" t="s">
        <v>4364</v>
      </c>
      <c r="C299" s="486">
        <v>570.96</v>
      </c>
    </row>
    <row r="300" spans="1:3" x14ac:dyDescent="0.2">
      <c r="A300" s="487" t="s">
        <v>4365</v>
      </c>
      <c r="B300" s="493" t="s">
        <v>4366</v>
      </c>
      <c r="C300" s="486">
        <v>332.8</v>
      </c>
    </row>
    <row r="301" spans="1:3" x14ac:dyDescent="0.2">
      <c r="A301" s="487" t="s">
        <v>4367</v>
      </c>
      <c r="B301" s="493" t="s">
        <v>4368</v>
      </c>
      <c r="C301" s="486">
        <v>952.64</v>
      </c>
    </row>
    <row r="302" spans="1:3" x14ac:dyDescent="0.2">
      <c r="A302" s="487" t="s">
        <v>4369</v>
      </c>
      <c r="B302" s="505" t="s">
        <v>4370</v>
      </c>
      <c r="C302" s="486">
        <v>237.12</v>
      </c>
    </row>
    <row r="303" spans="1:3" x14ac:dyDescent="0.2">
      <c r="A303" s="487" t="s">
        <v>4371</v>
      </c>
      <c r="B303" s="493" t="s">
        <v>4372</v>
      </c>
      <c r="C303" s="486">
        <v>284.95999999999998</v>
      </c>
    </row>
    <row r="304" spans="1:3" x14ac:dyDescent="0.2">
      <c r="A304" s="487" t="s">
        <v>4373</v>
      </c>
      <c r="B304" s="493" t="s">
        <v>4374</v>
      </c>
      <c r="C304" s="486">
        <v>237.12</v>
      </c>
    </row>
    <row r="305" spans="1:3" x14ac:dyDescent="0.2">
      <c r="A305" s="487" t="s">
        <v>4375</v>
      </c>
      <c r="B305" s="493" t="s">
        <v>4376</v>
      </c>
      <c r="C305" s="486">
        <v>332.8</v>
      </c>
    </row>
    <row r="306" spans="1:3" x14ac:dyDescent="0.2">
      <c r="A306" s="487" t="s">
        <v>4377</v>
      </c>
      <c r="B306" s="493" t="s">
        <v>4378</v>
      </c>
      <c r="C306" s="486">
        <v>321.36</v>
      </c>
    </row>
    <row r="307" spans="1:3" x14ac:dyDescent="0.2">
      <c r="A307" s="487" t="s">
        <v>4379</v>
      </c>
      <c r="B307" s="485" t="s">
        <v>4380</v>
      </c>
      <c r="C307" s="486">
        <v>390</v>
      </c>
    </row>
    <row r="308" spans="1:3" ht="25.5" x14ac:dyDescent="0.2">
      <c r="A308" s="487" t="s">
        <v>4381</v>
      </c>
      <c r="B308" s="485" t="s">
        <v>4382</v>
      </c>
      <c r="C308" s="486">
        <v>304.72000000000003</v>
      </c>
    </row>
    <row r="309" spans="1:3" x14ac:dyDescent="0.2">
      <c r="A309" s="487" t="s">
        <v>4383</v>
      </c>
      <c r="B309" s="485" t="s">
        <v>4384</v>
      </c>
      <c r="C309" s="486">
        <v>529.36</v>
      </c>
    </row>
    <row r="310" spans="1:3" x14ac:dyDescent="0.2">
      <c r="A310" s="487" t="s">
        <v>4385</v>
      </c>
      <c r="B310" s="485" t="s">
        <v>4386</v>
      </c>
      <c r="C310" s="486">
        <v>554.32000000000005</v>
      </c>
    </row>
    <row r="311" spans="1:3" x14ac:dyDescent="0.2">
      <c r="A311" s="487" t="s">
        <v>4387</v>
      </c>
      <c r="B311" s="485" t="s">
        <v>4388</v>
      </c>
      <c r="C311" s="486">
        <v>1048.32</v>
      </c>
    </row>
    <row r="312" spans="1:3" x14ac:dyDescent="0.2">
      <c r="A312" s="487" t="s">
        <v>4389</v>
      </c>
      <c r="B312" s="485" t="s">
        <v>4390</v>
      </c>
      <c r="C312" s="486">
        <v>1048.32</v>
      </c>
    </row>
    <row r="313" spans="1:3" ht="25.5" x14ac:dyDescent="0.2">
      <c r="A313" s="487" t="s">
        <v>4391</v>
      </c>
      <c r="B313" s="485" t="s">
        <v>4392</v>
      </c>
      <c r="C313" s="486">
        <v>390</v>
      </c>
    </row>
    <row r="314" spans="1:3" x14ac:dyDescent="0.2">
      <c r="A314" s="487" t="s">
        <v>4393</v>
      </c>
      <c r="B314" s="493" t="s">
        <v>4394</v>
      </c>
      <c r="C314" s="486">
        <v>1737.84</v>
      </c>
    </row>
    <row r="315" spans="1:3" x14ac:dyDescent="0.2">
      <c r="A315" s="487" t="s">
        <v>4395</v>
      </c>
      <c r="B315" s="510" t="s">
        <v>1779</v>
      </c>
      <c r="C315" s="486">
        <v>1068.69</v>
      </c>
    </row>
    <row r="316" spans="1:3" x14ac:dyDescent="0.2">
      <c r="A316" s="487" t="s">
        <v>4396</v>
      </c>
      <c r="B316" s="510" t="s">
        <v>1781</v>
      </c>
      <c r="C316" s="486">
        <v>1068.69</v>
      </c>
    </row>
    <row r="317" spans="1:3" x14ac:dyDescent="0.2">
      <c r="A317" s="487" t="s">
        <v>4397</v>
      </c>
      <c r="B317" s="493" t="s">
        <v>1784</v>
      </c>
      <c r="C317" s="486">
        <v>626.33000000000004</v>
      </c>
    </row>
    <row r="318" spans="1:3" x14ac:dyDescent="0.2">
      <c r="A318" s="487" t="s">
        <v>4398</v>
      </c>
      <c r="B318" s="510" t="s">
        <v>1786</v>
      </c>
      <c r="C318" s="486">
        <v>626.33000000000004</v>
      </c>
    </row>
    <row r="319" spans="1:3" x14ac:dyDescent="0.2">
      <c r="A319" s="487" t="s">
        <v>4399</v>
      </c>
      <c r="B319" s="510" t="s">
        <v>1788</v>
      </c>
      <c r="C319" s="486">
        <v>626.33000000000004</v>
      </c>
    </row>
    <row r="320" spans="1:3" x14ac:dyDescent="0.2">
      <c r="A320" s="487" t="s">
        <v>4400</v>
      </c>
      <c r="B320" s="510" t="s">
        <v>1790</v>
      </c>
      <c r="C320" s="486">
        <v>626.33000000000004</v>
      </c>
    </row>
    <row r="321" spans="1:3" x14ac:dyDescent="0.2">
      <c r="A321" s="487" t="s">
        <v>4401</v>
      </c>
      <c r="B321" s="510" t="s">
        <v>1793</v>
      </c>
      <c r="C321" s="486">
        <v>807.87</v>
      </c>
    </row>
    <row r="322" spans="1:3" x14ac:dyDescent="0.2">
      <c r="A322" s="487" t="s">
        <v>4402</v>
      </c>
      <c r="B322" s="510" t="s">
        <v>1795</v>
      </c>
      <c r="C322" s="486">
        <v>807.87</v>
      </c>
    </row>
    <row r="323" spans="1:3" x14ac:dyDescent="0.2">
      <c r="A323" s="487" t="s">
        <v>4403</v>
      </c>
      <c r="B323" s="510" t="s">
        <v>1797</v>
      </c>
      <c r="C323" s="486">
        <v>807.87</v>
      </c>
    </row>
    <row r="324" spans="1:3" x14ac:dyDescent="0.2">
      <c r="A324" s="487" t="s">
        <v>4404</v>
      </c>
      <c r="B324" s="510" t="s">
        <v>1799</v>
      </c>
      <c r="C324" s="486">
        <v>807.87</v>
      </c>
    </row>
    <row r="325" spans="1:3" x14ac:dyDescent="0.2">
      <c r="A325" s="487" t="s">
        <v>4405</v>
      </c>
      <c r="B325" s="510" t="s">
        <v>1801</v>
      </c>
      <c r="C325" s="486">
        <v>807.87</v>
      </c>
    </row>
    <row r="326" spans="1:3" x14ac:dyDescent="0.2">
      <c r="A326" s="487" t="s">
        <v>4406</v>
      </c>
      <c r="B326" s="510" t="s">
        <v>1803</v>
      </c>
      <c r="C326" s="486">
        <v>807.87</v>
      </c>
    </row>
    <row r="327" spans="1:3" ht="25.5" x14ac:dyDescent="0.2">
      <c r="A327" s="487" t="s">
        <v>4407</v>
      </c>
      <c r="B327" s="510" t="s">
        <v>1805</v>
      </c>
      <c r="C327" s="486">
        <v>807.87</v>
      </c>
    </row>
    <row r="328" spans="1:3" x14ac:dyDescent="0.2">
      <c r="A328" s="487" t="s">
        <v>4408</v>
      </c>
      <c r="B328" s="510" t="s">
        <v>1807</v>
      </c>
      <c r="C328" s="486">
        <v>807.87</v>
      </c>
    </row>
    <row r="329" spans="1:3" x14ac:dyDescent="0.2">
      <c r="A329" s="487" t="s">
        <v>4409</v>
      </c>
      <c r="B329" s="510" t="s">
        <v>1809</v>
      </c>
      <c r="C329" s="486">
        <v>807.87</v>
      </c>
    </row>
    <row r="330" spans="1:3" x14ac:dyDescent="0.2">
      <c r="A330" s="487" t="s">
        <v>4410</v>
      </c>
      <c r="B330" s="510" t="s">
        <v>1811</v>
      </c>
      <c r="C330" s="486">
        <v>807.87</v>
      </c>
    </row>
    <row r="331" spans="1:3" x14ac:dyDescent="0.2">
      <c r="A331" s="487" t="s">
        <v>4411</v>
      </c>
      <c r="B331" s="510" t="s">
        <v>1813</v>
      </c>
      <c r="C331" s="486">
        <v>807.87</v>
      </c>
    </row>
    <row r="332" spans="1:3" x14ac:dyDescent="0.2">
      <c r="A332" s="487" t="s">
        <v>4412</v>
      </c>
      <c r="B332" s="510" t="s">
        <v>1815</v>
      </c>
      <c r="C332" s="486">
        <v>807.87</v>
      </c>
    </row>
    <row r="333" spans="1:3" x14ac:dyDescent="0.2">
      <c r="A333" s="487" t="s">
        <v>4413</v>
      </c>
      <c r="B333" s="510" t="s">
        <v>1817</v>
      </c>
      <c r="C333" s="486">
        <v>807.87</v>
      </c>
    </row>
    <row r="334" spans="1:3" x14ac:dyDescent="0.2">
      <c r="A334" s="487" t="s">
        <v>4414</v>
      </c>
      <c r="B334" s="510" t="s">
        <v>1819</v>
      </c>
      <c r="C334" s="486">
        <v>807.87</v>
      </c>
    </row>
    <row r="335" spans="1:3" x14ac:dyDescent="0.2">
      <c r="A335" s="487" t="s">
        <v>4415</v>
      </c>
      <c r="B335" s="510" t="s">
        <v>1821</v>
      </c>
      <c r="C335" s="486">
        <v>807.87</v>
      </c>
    </row>
    <row r="336" spans="1:3" x14ac:dyDescent="0.2">
      <c r="A336" s="487" t="s">
        <v>4416</v>
      </c>
      <c r="B336" s="510" t="s">
        <v>1823</v>
      </c>
      <c r="C336" s="486">
        <v>807.87</v>
      </c>
    </row>
    <row r="337" spans="1:3" x14ac:dyDescent="0.2">
      <c r="A337" s="487" t="s">
        <v>4417</v>
      </c>
      <c r="B337" s="510" t="s">
        <v>1825</v>
      </c>
      <c r="C337" s="486">
        <v>807.87</v>
      </c>
    </row>
    <row r="338" spans="1:3" x14ac:dyDescent="0.2">
      <c r="A338" s="487" t="s">
        <v>4418</v>
      </c>
      <c r="B338" s="510" t="s">
        <v>1827</v>
      </c>
      <c r="C338" s="486">
        <v>807.87</v>
      </c>
    </row>
    <row r="339" spans="1:3" x14ac:dyDescent="0.2">
      <c r="A339" s="487" t="s">
        <v>4419</v>
      </c>
      <c r="B339" s="510" t="s">
        <v>1829</v>
      </c>
      <c r="C339" s="486">
        <v>807.87</v>
      </c>
    </row>
    <row r="340" spans="1:3" x14ac:dyDescent="0.2">
      <c r="A340" s="487" t="s">
        <v>4420</v>
      </c>
      <c r="B340" s="510" t="s">
        <v>1831</v>
      </c>
      <c r="C340" s="486">
        <v>807.87</v>
      </c>
    </row>
    <row r="341" spans="1:3" x14ac:dyDescent="0.2">
      <c r="A341" s="487" t="s">
        <v>4421</v>
      </c>
      <c r="B341" s="510" t="s">
        <v>1833</v>
      </c>
      <c r="C341" s="486">
        <v>807.87</v>
      </c>
    </row>
    <row r="342" spans="1:3" x14ac:dyDescent="0.2">
      <c r="A342" s="487" t="s">
        <v>4422</v>
      </c>
      <c r="B342" s="510" t="s">
        <v>1835</v>
      </c>
      <c r="C342" s="486">
        <v>807.87</v>
      </c>
    </row>
    <row r="343" spans="1:3" x14ac:dyDescent="0.2">
      <c r="A343" s="487" t="s">
        <v>4423</v>
      </c>
      <c r="B343" s="510" t="s">
        <v>1837</v>
      </c>
      <c r="C343" s="486">
        <v>807.87</v>
      </c>
    </row>
    <row r="344" spans="1:3" x14ac:dyDescent="0.2">
      <c r="A344" s="487" t="s">
        <v>4424</v>
      </c>
      <c r="B344" s="510" t="s">
        <v>1839</v>
      </c>
      <c r="C344" s="486">
        <v>807.87</v>
      </c>
    </row>
    <row r="345" spans="1:3" x14ac:dyDescent="0.2">
      <c r="A345" s="487" t="s">
        <v>4425</v>
      </c>
      <c r="B345" s="510" t="s">
        <v>1841</v>
      </c>
      <c r="C345" s="486">
        <v>807.87</v>
      </c>
    </row>
    <row r="346" spans="1:3" x14ac:dyDescent="0.2">
      <c r="A346" s="487" t="s">
        <v>4426</v>
      </c>
      <c r="B346" s="510" t="s">
        <v>1843</v>
      </c>
      <c r="C346" s="486">
        <v>807.87</v>
      </c>
    </row>
    <row r="347" spans="1:3" x14ac:dyDescent="0.2">
      <c r="A347" s="487" t="s">
        <v>4427</v>
      </c>
      <c r="B347" s="510" t="s">
        <v>1845</v>
      </c>
      <c r="C347" s="486">
        <v>807.87</v>
      </c>
    </row>
    <row r="348" spans="1:3" x14ac:dyDescent="0.2">
      <c r="A348" s="487" t="s">
        <v>4428</v>
      </c>
      <c r="B348" s="510" t="s">
        <v>1847</v>
      </c>
      <c r="C348" s="486">
        <v>807.87</v>
      </c>
    </row>
    <row r="349" spans="1:3" x14ac:dyDescent="0.2">
      <c r="A349" s="487" t="s">
        <v>4429</v>
      </c>
      <c r="B349" s="510" t="s">
        <v>1849</v>
      </c>
      <c r="C349" s="486">
        <v>807.87</v>
      </c>
    </row>
    <row r="350" spans="1:3" x14ac:dyDescent="0.2">
      <c r="A350" s="484" t="s">
        <v>4430</v>
      </c>
      <c r="B350" s="496" t="s">
        <v>4431</v>
      </c>
      <c r="C350" s="497"/>
    </row>
    <row r="351" spans="1:3" x14ac:dyDescent="0.2">
      <c r="A351" s="487" t="s">
        <v>4432</v>
      </c>
      <c r="B351" s="511" t="s">
        <v>4433</v>
      </c>
      <c r="C351" s="486">
        <v>826.8</v>
      </c>
    </row>
    <row r="352" spans="1:3" x14ac:dyDescent="0.2">
      <c r="A352" s="487" t="s">
        <v>4434</v>
      </c>
      <c r="B352" s="493" t="s">
        <v>4435</v>
      </c>
      <c r="C352" s="486">
        <v>708.24</v>
      </c>
    </row>
    <row r="353" spans="1:3" x14ac:dyDescent="0.2">
      <c r="A353" s="487" t="s">
        <v>4436</v>
      </c>
      <c r="B353" s="493" t="s">
        <v>4437</v>
      </c>
      <c r="C353" s="486">
        <v>708.24</v>
      </c>
    </row>
    <row r="354" spans="1:3" x14ac:dyDescent="0.2">
      <c r="A354" s="487" t="s">
        <v>4438</v>
      </c>
      <c r="B354" s="493" t="s">
        <v>4439</v>
      </c>
      <c r="C354" s="486">
        <v>708.24</v>
      </c>
    </row>
    <row r="355" spans="1:3" x14ac:dyDescent="0.2">
      <c r="A355" s="487" t="s">
        <v>4440</v>
      </c>
      <c r="B355" s="493" t="s">
        <v>4441</v>
      </c>
      <c r="C355" s="486">
        <v>472.16</v>
      </c>
    </row>
    <row r="356" spans="1:3" x14ac:dyDescent="0.2">
      <c r="A356" s="487" t="s">
        <v>4442</v>
      </c>
      <c r="B356" s="493" t="s">
        <v>4443</v>
      </c>
      <c r="C356" s="486">
        <v>472.16</v>
      </c>
    </row>
    <row r="357" spans="1:3" x14ac:dyDescent="0.2">
      <c r="A357" s="487" t="s">
        <v>4444</v>
      </c>
      <c r="B357" s="493" t="s">
        <v>4445</v>
      </c>
      <c r="C357" s="486">
        <v>472.16</v>
      </c>
    </row>
    <row r="358" spans="1:3" x14ac:dyDescent="0.2">
      <c r="A358" s="487" t="s">
        <v>4446</v>
      </c>
      <c r="B358" s="493" t="s">
        <v>4447</v>
      </c>
      <c r="C358" s="486">
        <v>472.16</v>
      </c>
    </row>
    <row r="359" spans="1:3" x14ac:dyDescent="0.2">
      <c r="A359" s="487" t="s">
        <v>4448</v>
      </c>
      <c r="B359" s="493" t="s">
        <v>4449</v>
      </c>
      <c r="C359" s="486">
        <v>472.16</v>
      </c>
    </row>
    <row r="360" spans="1:3" x14ac:dyDescent="0.2">
      <c r="A360" s="487" t="s">
        <v>4450</v>
      </c>
      <c r="B360" s="493" t="s">
        <v>4451</v>
      </c>
      <c r="C360" s="486">
        <v>952.64</v>
      </c>
    </row>
    <row r="361" spans="1:3" x14ac:dyDescent="0.2">
      <c r="A361" s="487" t="s">
        <v>4452</v>
      </c>
      <c r="B361" s="493" t="s">
        <v>4453</v>
      </c>
      <c r="C361" s="486">
        <v>476.32</v>
      </c>
    </row>
    <row r="362" spans="1:3" x14ac:dyDescent="0.2">
      <c r="A362" s="487" t="s">
        <v>4454</v>
      </c>
      <c r="B362" s="493" t="s">
        <v>4455</v>
      </c>
      <c r="C362" s="486">
        <v>2362.88</v>
      </c>
    </row>
    <row r="363" spans="1:3" x14ac:dyDescent="0.2">
      <c r="A363" s="487" t="s">
        <v>4456</v>
      </c>
      <c r="B363" s="493" t="s">
        <v>4457</v>
      </c>
      <c r="C363" s="486">
        <v>826.8</v>
      </c>
    </row>
    <row r="364" spans="1:3" x14ac:dyDescent="0.2">
      <c r="A364" s="487" t="s">
        <v>4458</v>
      </c>
      <c r="B364" s="493" t="s">
        <v>4459</v>
      </c>
      <c r="C364" s="486">
        <v>472.16</v>
      </c>
    </row>
    <row r="365" spans="1:3" x14ac:dyDescent="0.2">
      <c r="A365" s="487" t="s">
        <v>4460</v>
      </c>
      <c r="B365" s="493" t="s">
        <v>4461</v>
      </c>
      <c r="C365" s="486">
        <v>826.8</v>
      </c>
    </row>
    <row r="366" spans="1:3" x14ac:dyDescent="0.2">
      <c r="A366" s="487" t="s">
        <v>4462</v>
      </c>
      <c r="B366" s="493" t="s">
        <v>4463</v>
      </c>
      <c r="C366" s="486">
        <v>472.16</v>
      </c>
    </row>
    <row r="367" spans="1:3" x14ac:dyDescent="0.2">
      <c r="A367" s="487" t="s">
        <v>4464</v>
      </c>
      <c r="B367" s="493" t="s">
        <v>4465</v>
      </c>
      <c r="C367" s="486">
        <v>945.36</v>
      </c>
    </row>
    <row r="368" spans="1:3" ht="25.5" x14ac:dyDescent="0.2">
      <c r="A368" s="487" t="s">
        <v>4466</v>
      </c>
      <c r="B368" s="493" t="s">
        <v>4467</v>
      </c>
      <c r="C368" s="486">
        <v>945.36</v>
      </c>
    </row>
    <row r="369" spans="1:3" x14ac:dyDescent="0.2">
      <c r="A369" s="487" t="s">
        <v>4468</v>
      </c>
      <c r="B369" s="493" t="s">
        <v>4469</v>
      </c>
      <c r="C369" s="486">
        <v>945.36</v>
      </c>
    </row>
    <row r="370" spans="1:3" x14ac:dyDescent="0.2">
      <c r="A370" s="487" t="s">
        <v>4470</v>
      </c>
      <c r="B370" s="493" t="s">
        <v>4471</v>
      </c>
      <c r="C370" s="486">
        <v>945.36</v>
      </c>
    </row>
    <row r="371" spans="1:3" x14ac:dyDescent="0.2">
      <c r="A371" s="487" t="s">
        <v>4472</v>
      </c>
      <c r="B371" s="493" t="s">
        <v>4473</v>
      </c>
      <c r="C371" s="486">
        <v>945.36</v>
      </c>
    </row>
    <row r="372" spans="1:3" x14ac:dyDescent="0.2">
      <c r="A372" s="487" t="s">
        <v>4474</v>
      </c>
      <c r="B372" s="493" t="s">
        <v>4475</v>
      </c>
      <c r="C372" s="486">
        <v>354.64</v>
      </c>
    </row>
    <row r="373" spans="1:3" x14ac:dyDescent="0.2">
      <c r="A373" s="487" t="s">
        <v>4476</v>
      </c>
      <c r="B373" s="493" t="s">
        <v>4477</v>
      </c>
      <c r="C373" s="486">
        <v>472.16</v>
      </c>
    </row>
    <row r="374" spans="1:3" x14ac:dyDescent="0.2">
      <c r="A374" s="487" t="s">
        <v>4478</v>
      </c>
      <c r="B374" s="493" t="s">
        <v>4479</v>
      </c>
      <c r="C374" s="486">
        <v>142.47999999999999</v>
      </c>
    </row>
    <row r="375" spans="1:3" x14ac:dyDescent="0.2">
      <c r="A375" s="487" t="s">
        <v>4480</v>
      </c>
      <c r="B375" s="493" t="s">
        <v>4481</v>
      </c>
      <c r="C375" s="486">
        <v>212.16</v>
      </c>
    </row>
    <row r="376" spans="1:3" x14ac:dyDescent="0.2">
      <c r="A376" s="487" t="s">
        <v>4482</v>
      </c>
      <c r="B376" s="493" t="s">
        <v>4483</v>
      </c>
      <c r="C376" s="486">
        <v>945.36</v>
      </c>
    </row>
    <row r="377" spans="1:3" x14ac:dyDescent="0.2">
      <c r="A377" s="487" t="s">
        <v>4484</v>
      </c>
      <c r="B377" s="493" t="s">
        <v>4485</v>
      </c>
      <c r="C377" s="486">
        <v>1182.48</v>
      </c>
    </row>
    <row r="378" spans="1:3" x14ac:dyDescent="0.2">
      <c r="A378" s="487" t="s">
        <v>4486</v>
      </c>
      <c r="B378" s="493" t="s">
        <v>4487</v>
      </c>
      <c r="C378" s="486">
        <v>590.72</v>
      </c>
    </row>
    <row r="379" spans="1:3" x14ac:dyDescent="0.2">
      <c r="A379" s="487" t="s">
        <v>4488</v>
      </c>
      <c r="B379" s="493" t="s">
        <v>4489</v>
      </c>
      <c r="C379" s="486">
        <v>708.24</v>
      </c>
    </row>
    <row r="380" spans="1:3" x14ac:dyDescent="0.2">
      <c r="A380" s="487" t="s">
        <v>4490</v>
      </c>
      <c r="B380" s="493" t="s">
        <v>4491</v>
      </c>
      <c r="C380" s="486">
        <v>708.24</v>
      </c>
    </row>
    <row r="381" spans="1:3" x14ac:dyDescent="0.2">
      <c r="A381" s="487" t="s">
        <v>4492</v>
      </c>
      <c r="B381" s="493" t="s">
        <v>4493</v>
      </c>
      <c r="C381" s="486">
        <v>826.8</v>
      </c>
    </row>
    <row r="382" spans="1:3" x14ac:dyDescent="0.2">
      <c r="A382" s="487" t="s">
        <v>4494</v>
      </c>
      <c r="B382" s="493" t="s">
        <v>4495</v>
      </c>
      <c r="C382" s="486">
        <v>472.16</v>
      </c>
    </row>
    <row r="383" spans="1:3" x14ac:dyDescent="0.2">
      <c r="A383" s="487" t="s">
        <v>4496</v>
      </c>
      <c r="B383" s="493" t="s">
        <v>4497</v>
      </c>
      <c r="C383" s="486">
        <v>590.72</v>
      </c>
    </row>
    <row r="384" spans="1:3" x14ac:dyDescent="0.2">
      <c r="A384" s="487" t="s">
        <v>4498</v>
      </c>
      <c r="B384" s="493" t="s">
        <v>4499</v>
      </c>
      <c r="C384" s="486">
        <v>472.16</v>
      </c>
    </row>
    <row r="385" spans="1:3" x14ac:dyDescent="0.2">
      <c r="A385" s="487" t="s">
        <v>4500</v>
      </c>
      <c r="B385" s="493" t="s">
        <v>4501</v>
      </c>
      <c r="C385" s="486">
        <v>472.16</v>
      </c>
    </row>
    <row r="386" spans="1:3" x14ac:dyDescent="0.2">
      <c r="A386" s="487" t="s">
        <v>4502</v>
      </c>
      <c r="B386" s="493" t="s">
        <v>4503</v>
      </c>
      <c r="C386" s="486">
        <v>176.8</v>
      </c>
    </row>
    <row r="387" spans="1:3" x14ac:dyDescent="0.2">
      <c r="A387" s="487" t="s">
        <v>4504</v>
      </c>
      <c r="B387" s="493" t="s">
        <v>4505</v>
      </c>
      <c r="C387" s="486">
        <v>886.08</v>
      </c>
    </row>
    <row r="388" spans="1:3" x14ac:dyDescent="0.2">
      <c r="A388" s="487" t="s">
        <v>4506</v>
      </c>
      <c r="B388" s="493" t="s">
        <v>4507</v>
      </c>
      <c r="C388" s="486">
        <v>472.16</v>
      </c>
    </row>
    <row r="389" spans="1:3" x14ac:dyDescent="0.2">
      <c r="A389" s="487" t="s">
        <v>4508</v>
      </c>
      <c r="B389" s="493" t="s">
        <v>4509</v>
      </c>
      <c r="C389" s="486">
        <v>826.8</v>
      </c>
    </row>
    <row r="390" spans="1:3" x14ac:dyDescent="0.2">
      <c r="A390" s="487" t="s">
        <v>4510</v>
      </c>
      <c r="B390" s="493" t="s">
        <v>4511</v>
      </c>
      <c r="C390" s="486">
        <v>826.8</v>
      </c>
    </row>
    <row r="391" spans="1:3" x14ac:dyDescent="0.2">
      <c r="A391" s="487" t="s">
        <v>4512</v>
      </c>
      <c r="B391" s="493" t="s">
        <v>4513</v>
      </c>
      <c r="C391" s="486">
        <v>3545.36</v>
      </c>
    </row>
    <row r="392" spans="1:3" x14ac:dyDescent="0.2">
      <c r="A392" s="487" t="s">
        <v>4514</v>
      </c>
      <c r="B392" s="493" t="s">
        <v>4515</v>
      </c>
      <c r="C392" s="486">
        <v>1772.16</v>
      </c>
    </row>
    <row r="393" spans="1:3" x14ac:dyDescent="0.2">
      <c r="A393" s="487" t="s">
        <v>4516</v>
      </c>
      <c r="B393" s="493" t="s">
        <v>4517</v>
      </c>
      <c r="C393" s="486">
        <v>730.08</v>
      </c>
    </row>
    <row r="394" spans="1:3" x14ac:dyDescent="0.2">
      <c r="A394" s="484" t="s">
        <v>4518</v>
      </c>
      <c r="B394" s="512" t="s">
        <v>4519</v>
      </c>
      <c r="C394" s="513"/>
    </row>
    <row r="395" spans="1:3" x14ac:dyDescent="0.2">
      <c r="A395" s="487" t="s">
        <v>1572</v>
      </c>
      <c r="B395" s="485" t="s">
        <v>4520</v>
      </c>
      <c r="C395" s="486">
        <v>183.04</v>
      </c>
    </row>
    <row r="396" spans="1:3" x14ac:dyDescent="0.2">
      <c r="A396" s="487" t="s">
        <v>1574</v>
      </c>
      <c r="B396" s="485" t="s">
        <v>4521</v>
      </c>
      <c r="C396" s="486">
        <v>197.6</v>
      </c>
    </row>
    <row r="397" spans="1:3" x14ac:dyDescent="0.2">
      <c r="A397" s="487" t="s">
        <v>4522</v>
      </c>
      <c r="B397" s="485" t="s">
        <v>4523</v>
      </c>
      <c r="C397" s="486">
        <v>147.68</v>
      </c>
    </row>
    <row r="398" spans="1:3" x14ac:dyDescent="0.2">
      <c r="A398" s="484" t="s">
        <v>4524</v>
      </c>
      <c r="B398" s="512" t="s">
        <v>4525</v>
      </c>
      <c r="C398" s="513"/>
    </row>
    <row r="399" spans="1:3" x14ac:dyDescent="0.2">
      <c r="A399" s="487" t="s">
        <v>1579</v>
      </c>
      <c r="B399" s="485" t="s">
        <v>4526</v>
      </c>
      <c r="C399" s="486">
        <v>258.95999999999998</v>
      </c>
    </row>
    <row r="400" spans="1:3" x14ac:dyDescent="0.2">
      <c r="A400" s="487" t="s">
        <v>1581</v>
      </c>
      <c r="B400" s="485" t="s">
        <v>4527</v>
      </c>
      <c r="C400" s="486">
        <v>267.27999999999997</v>
      </c>
    </row>
    <row r="401" spans="1:3" ht="25.5" x14ac:dyDescent="0.2">
      <c r="A401" s="487" t="s">
        <v>1583</v>
      </c>
      <c r="B401" s="485" t="s">
        <v>4528</v>
      </c>
      <c r="C401" s="486">
        <v>180.96</v>
      </c>
    </row>
    <row r="402" spans="1:3" x14ac:dyDescent="0.2">
      <c r="A402" s="487" t="s">
        <v>1585</v>
      </c>
      <c r="B402" s="485" t="s">
        <v>4529</v>
      </c>
      <c r="C402" s="486">
        <v>164.32</v>
      </c>
    </row>
    <row r="403" spans="1:3" x14ac:dyDescent="0.2">
      <c r="A403" s="487" t="s">
        <v>4530</v>
      </c>
      <c r="B403" s="485" t="s">
        <v>4531</v>
      </c>
      <c r="C403" s="486">
        <v>98.8</v>
      </c>
    </row>
    <row r="404" spans="1:3" x14ac:dyDescent="0.2">
      <c r="A404" s="484" t="s">
        <v>4532</v>
      </c>
      <c r="B404" s="512" t="s">
        <v>4533</v>
      </c>
      <c r="C404" s="513"/>
    </row>
    <row r="405" spans="1:3" x14ac:dyDescent="0.2">
      <c r="A405" s="487" t="s">
        <v>4534</v>
      </c>
      <c r="B405" s="485" t="s">
        <v>4535</v>
      </c>
      <c r="C405" s="486">
        <v>225.68</v>
      </c>
    </row>
    <row r="406" spans="1:3" x14ac:dyDescent="0.2">
      <c r="A406" s="487" t="s">
        <v>4536</v>
      </c>
      <c r="B406" s="485" t="s">
        <v>4537</v>
      </c>
      <c r="C406" s="486">
        <v>286</v>
      </c>
    </row>
    <row r="407" spans="1:3" x14ac:dyDescent="0.2">
      <c r="A407" s="487" t="s">
        <v>4538</v>
      </c>
      <c r="B407" s="485" t="s">
        <v>4539</v>
      </c>
      <c r="C407" s="486">
        <v>284.95999999999998</v>
      </c>
    </row>
    <row r="408" spans="1:3" x14ac:dyDescent="0.2">
      <c r="A408" s="487" t="s">
        <v>4540</v>
      </c>
      <c r="B408" s="485" t="s">
        <v>4541</v>
      </c>
      <c r="C408" s="486">
        <v>328.64</v>
      </c>
    </row>
    <row r="409" spans="1:3" x14ac:dyDescent="0.2">
      <c r="A409" s="487" t="s">
        <v>4542</v>
      </c>
      <c r="B409" s="485" t="s">
        <v>4543</v>
      </c>
      <c r="C409" s="486">
        <v>609.44000000000005</v>
      </c>
    </row>
    <row r="410" spans="1:3" x14ac:dyDescent="0.2">
      <c r="A410" s="484" t="s">
        <v>4544</v>
      </c>
      <c r="B410" s="514" t="s">
        <v>4545</v>
      </c>
      <c r="C410" s="515"/>
    </row>
    <row r="411" spans="1:3" x14ac:dyDescent="0.2">
      <c r="A411" s="487" t="s">
        <v>4546</v>
      </c>
      <c r="B411" s="485" t="s">
        <v>4547</v>
      </c>
      <c r="C411" s="486">
        <v>68.64</v>
      </c>
    </row>
    <row r="412" spans="1:3" x14ac:dyDescent="0.2">
      <c r="A412" s="487" t="s">
        <v>4548</v>
      </c>
      <c r="B412" s="485" t="s">
        <v>4549</v>
      </c>
      <c r="C412" s="486">
        <v>198.64</v>
      </c>
    </row>
    <row r="413" spans="1:3" x14ac:dyDescent="0.2">
      <c r="A413" s="487" t="s">
        <v>4550</v>
      </c>
      <c r="B413" s="485" t="s">
        <v>4551</v>
      </c>
      <c r="C413" s="486">
        <v>109.2</v>
      </c>
    </row>
    <row r="414" spans="1:3" x14ac:dyDescent="0.2">
      <c r="A414" s="487" t="s">
        <v>4552</v>
      </c>
      <c r="B414" s="485" t="s">
        <v>4553</v>
      </c>
      <c r="C414" s="486">
        <v>73.84</v>
      </c>
    </row>
    <row r="415" spans="1:3" x14ac:dyDescent="0.2">
      <c r="A415" s="487" t="s">
        <v>4554</v>
      </c>
      <c r="B415" s="485" t="s">
        <v>4555</v>
      </c>
      <c r="C415" s="486">
        <v>136.24</v>
      </c>
    </row>
    <row r="416" spans="1:3" x14ac:dyDescent="0.2">
      <c r="A416" s="487" t="s">
        <v>4556</v>
      </c>
      <c r="B416" s="485" t="s">
        <v>4557</v>
      </c>
      <c r="C416" s="486">
        <v>110.24</v>
      </c>
    </row>
    <row r="417" spans="1:3" x14ac:dyDescent="0.2">
      <c r="A417" s="487" t="s">
        <v>4558</v>
      </c>
      <c r="B417" s="485" t="s">
        <v>4559</v>
      </c>
      <c r="C417" s="486">
        <v>134.16</v>
      </c>
    </row>
    <row r="418" spans="1:3" x14ac:dyDescent="0.2">
      <c r="A418" s="484" t="s">
        <v>4560</v>
      </c>
      <c r="B418" s="512" t="s">
        <v>4561</v>
      </c>
      <c r="C418" s="513"/>
    </row>
    <row r="419" spans="1:3" x14ac:dyDescent="0.2">
      <c r="A419" s="487" t="s">
        <v>4562</v>
      </c>
      <c r="B419" s="516" t="s">
        <v>4563</v>
      </c>
      <c r="C419" s="486">
        <v>739.44</v>
      </c>
    </row>
    <row r="420" spans="1:3" x14ac:dyDescent="0.2">
      <c r="A420" s="487" t="s">
        <v>4564</v>
      </c>
      <c r="B420" s="485" t="s">
        <v>4565</v>
      </c>
      <c r="C420" s="486">
        <v>3369.6</v>
      </c>
    </row>
    <row r="421" spans="1:3" x14ac:dyDescent="0.2">
      <c r="A421" s="487" t="s">
        <v>4566</v>
      </c>
      <c r="B421" s="485" t="s">
        <v>4567</v>
      </c>
      <c r="C421" s="486">
        <v>2701.92</v>
      </c>
    </row>
    <row r="422" spans="1:3" x14ac:dyDescent="0.2">
      <c r="A422" s="484" t="s">
        <v>4568</v>
      </c>
      <c r="B422" s="482" t="s">
        <v>4569</v>
      </c>
      <c r="C422" s="483"/>
    </row>
    <row r="423" spans="1:3" x14ac:dyDescent="0.2">
      <c r="A423" s="487" t="s">
        <v>4570</v>
      </c>
      <c r="B423" s="511" t="s">
        <v>4569</v>
      </c>
      <c r="C423" s="486">
        <v>26127.919999999998</v>
      </c>
    </row>
    <row r="424" spans="1:3" x14ac:dyDescent="0.2">
      <c r="A424" s="484" t="s">
        <v>4571</v>
      </c>
      <c r="B424" s="517" t="s">
        <v>4572</v>
      </c>
      <c r="C424" s="518"/>
    </row>
    <row r="425" spans="1:3" ht="25.5" x14ac:dyDescent="0.2">
      <c r="A425" s="487" t="s">
        <v>4573</v>
      </c>
      <c r="B425" s="493" t="s">
        <v>1915</v>
      </c>
      <c r="C425" s="486">
        <v>563.25</v>
      </c>
    </row>
    <row r="426" spans="1:3" ht="25.5" x14ac:dyDescent="0.2">
      <c r="A426" s="487" t="s">
        <v>4574</v>
      </c>
      <c r="B426" s="493" t="s">
        <v>1917</v>
      </c>
      <c r="C426" s="486">
        <v>621.30999999999995</v>
      </c>
    </row>
    <row r="427" spans="1:3" ht="25.5" x14ac:dyDescent="0.2">
      <c r="A427" s="487" t="s">
        <v>4575</v>
      </c>
      <c r="B427" s="493" t="s">
        <v>1919</v>
      </c>
      <c r="C427" s="486">
        <v>746.49</v>
      </c>
    </row>
    <row r="428" spans="1:3" ht="25.5" x14ac:dyDescent="0.2">
      <c r="A428" s="487" t="s">
        <v>4576</v>
      </c>
      <c r="B428" s="493" t="s">
        <v>1921</v>
      </c>
      <c r="C428" s="486">
        <v>804</v>
      </c>
    </row>
    <row r="429" spans="1:3" ht="25.5" x14ac:dyDescent="0.2">
      <c r="A429" s="487" t="s">
        <v>4577</v>
      </c>
      <c r="B429" s="493" t="s">
        <v>1923</v>
      </c>
      <c r="C429" s="486">
        <v>966.08</v>
      </c>
    </row>
    <row r="430" spans="1:3" x14ac:dyDescent="0.2">
      <c r="A430" s="487" t="s">
        <v>4578</v>
      </c>
      <c r="B430" s="493" t="s">
        <v>4579</v>
      </c>
      <c r="C430" s="486">
        <v>269.36</v>
      </c>
    </row>
    <row r="431" spans="1:3" x14ac:dyDescent="0.2">
      <c r="A431" s="487" t="s">
        <v>4580</v>
      </c>
      <c r="B431" s="493" t="s">
        <v>4581</v>
      </c>
      <c r="C431" s="486">
        <v>176.8</v>
      </c>
    </row>
    <row r="432" spans="1:3" x14ac:dyDescent="0.2">
      <c r="A432" s="484" t="s">
        <v>4582</v>
      </c>
      <c r="B432" s="496" t="s">
        <v>1602</v>
      </c>
      <c r="C432" s="519"/>
    </row>
    <row r="433" spans="1:3" x14ac:dyDescent="0.2">
      <c r="A433" s="487" t="s">
        <v>4583</v>
      </c>
      <c r="B433" s="510" t="s">
        <v>4584</v>
      </c>
      <c r="C433" s="486" t="s">
        <v>4585</v>
      </c>
    </row>
    <row r="434" spans="1:3" ht="25.5" x14ac:dyDescent="0.2">
      <c r="A434" s="487" t="s">
        <v>4586</v>
      </c>
      <c r="B434" s="510" t="s">
        <v>4587</v>
      </c>
      <c r="C434" s="486" t="s">
        <v>4588</v>
      </c>
    </row>
    <row r="435" spans="1:3" x14ac:dyDescent="0.2">
      <c r="A435" s="520">
        <v>43906</v>
      </c>
      <c r="B435" s="510" t="s">
        <v>4589</v>
      </c>
      <c r="C435" s="486" t="s">
        <v>4585</v>
      </c>
    </row>
    <row r="436" spans="1:3" ht="25.5" x14ac:dyDescent="0.2">
      <c r="A436" s="520">
        <v>43937</v>
      </c>
      <c r="B436" s="510" t="s">
        <v>4590</v>
      </c>
      <c r="C436" s="486" t="s">
        <v>4591</v>
      </c>
    </row>
    <row r="437" spans="1:3" x14ac:dyDescent="0.2">
      <c r="A437" s="487" t="s">
        <v>4592</v>
      </c>
      <c r="B437" s="510" t="s">
        <v>4593</v>
      </c>
      <c r="C437" s="486" t="s">
        <v>4594</v>
      </c>
    </row>
    <row r="438" spans="1:3" ht="25.5" x14ac:dyDescent="0.2">
      <c r="A438" s="487" t="s">
        <v>4595</v>
      </c>
      <c r="B438" s="510" t="s">
        <v>4596</v>
      </c>
      <c r="C438" s="486" t="s">
        <v>4597</v>
      </c>
    </row>
    <row r="439" spans="1:3" x14ac:dyDescent="0.2">
      <c r="A439" s="487" t="s">
        <v>4598</v>
      </c>
      <c r="B439" s="521" t="s">
        <v>4599</v>
      </c>
      <c r="C439" s="486" t="s">
        <v>4594</v>
      </c>
    </row>
    <row r="440" spans="1:3" x14ac:dyDescent="0.2">
      <c r="A440" s="487" t="s">
        <v>4600</v>
      </c>
      <c r="B440" s="521" t="s">
        <v>4601</v>
      </c>
      <c r="C440" s="486" t="s">
        <v>4602</v>
      </c>
    </row>
    <row r="441" spans="1:3" x14ac:dyDescent="0.2">
      <c r="A441" s="487" t="s">
        <v>4603</v>
      </c>
      <c r="B441" s="510" t="s">
        <v>4604</v>
      </c>
      <c r="C441" s="486" t="s">
        <v>4605</v>
      </c>
    </row>
    <row r="442" spans="1:3" x14ac:dyDescent="0.2">
      <c r="A442" s="487" t="s">
        <v>4606</v>
      </c>
      <c r="B442" s="510" t="s">
        <v>4607</v>
      </c>
      <c r="C442" s="486" t="s">
        <v>4605</v>
      </c>
    </row>
    <row r="443" spans="1:3" x14ac:dyDescent="0.2">
      <c r="A443" s="487" t="s">
        <v>4608</v>
      </c>
      <c r="B443" s="510" t="s">
        <v>4609</v>
      </c>
      <c r="C443" s="486" t="s">
        <v>4591</v>
      </c>
    </row>
    <row r="444" spans="1:3" x14ac:dyDescent="0.2">
      <c r="A444" s="487" t="s">
        <v>4610</v>
      </c>
      <c r="B444" s="510" t="s">
        <v>4611</v>
      </c>
      <c r="C444" s="486" t="s">
        <v>4585</v>
      </c>
    </row>
    <row r="445" spans="1:3" ht="25.5" x14ac:dyDescent="0.2">
      <c r="A445" s="487" t="s">
        <v>4612</v>
      </c>
      <c r="B445" s="510" t="s">
        <v>4613</v>
      </c>
      <c r="C445" s="486" t="s">
        <v>4591</v>
      </c>
    </row>
    <row r="446" spans="1:3" x14ac:dyDescent="0.2">
      <c r="A446" s="487" t="s">
        <v>4614</v>
      </c>
      <c r="B446" s="510" t="s">
        <v>4615</v>
      </c>
      <c r="C446" s="486" t="s">
        <v>4616</v>
      </c>
    </row>
    <row r="447" spans="1:3" x14ac:dyDescent="0.2">
      <c r="A447" s="487" t="s">
        <v>4617</v>
      </c>
      <c r="B447" s="521" t="s">
        <v>4618</v>
      </c>
      <c r="C447" s="486" t="s">
        <v>4619</v>
      </c>
    </row>
    <row r="448" spans="1:3" x14ac:dyDescent="0.2">
      <c r="A448" s="487" t="s">
        <v>4620</v>
      </c>
      <c r="B448" s="510" t="s">
        <v>4621</v>
      </c>
      <c r="C448" s="486" t="s">
        <v>4622</v>
      </c>
    </row>
    <row r="449" spans="1:3" x14ac:dyDescent="0.2">
      <c r="A449" s="487" t="s">
        <v>4623</v>
      </c>
      <c r="B449" s="510" t="s">
        <v>4624</v>
      </c>
      <c r="C449" s="486" t="s">
        <v>4625</v>
      </c>
    </row>
    <row r="450" spans="1:3" x14ac:dyDescent="0.2">
      <c r="A450" s="487" t="s">
        <v>4626</v>
      </c>
      <c r="B450" s="510" t="s">
        <v>4627</v>
      </c>
      <c r="C450" s="486" t="s">
        <v>4628</v>
      </c>
    </row>
    <row r="451" spans="1:3" x14ac:dyDescent="0.2">
      <c r="A451" s="487" t="s">
        <v>4629</v>
      </c>
      <c r="B451" s="510" t="s">
        <v>4630</v>
      </c>
      <c r="C451" s="486" t="s">
        <v>4631</v>
      </c>
    </row>
    <row r="452" spans="1:3" x14ac:dyDescent="0.2">
      <c r="A452" s="487" t="s">
        <v>4632</v>
      </c>
      <c r="B452" s="510" t="s">
        <v>4633</v>
      </c>
      <c r="C452" s="486" t="s">
        <v>4634</v>
      </c>
    </row>
    <row r="453" spans="1:3" x14ac:dyDescent="0.2">
      <c r="A453" s="487" t="s">
        <v>4635</v>
      </c>
      <c r="B453" s="510" t="s">
        <v>4636</v>
      </c>
      <c r="C453" s="486" t="s">
        <v>4637</v>
      </c>
    </row>
    <row r="454" spans="1:3" x14ac:dyDescent="0.2">
      <c r="A454" s="487" t="s">
        <v>4638</v>
      </c>
      <c r="B454" s="510" t="s">
        <v>4639</v>
      </c>
      <c r="C454" s="486" t="s">
        <v>4640</v>
      </c>
    </row>
    <row r="455" spans="1:3" x14ac:dyDescent="0.2">
      <c r="A455" s="487" t="s">
        <v>4641</v>
      </c>
      <c r="B455" s="510" t="s">
        <v>4642</v>
      </c>
      <c r="C455" s="486" t="s">
        <v>4643</v>
      </c>
    </row>
    <row r="456" spans="1:3" x14ac:dyDescent="0.2">
      <c r="A456" s="487" t="s">
        <v>4644</v>
      </c>
      <c r="B456" s="510" t="s">
        <v>4645</v>
      </c>
      <c r="C456" s="486" t="s">
        <v>4643</v>
      </c>
    </row>
    <row r="457" spans="1:3" x14ac:dyDescent="0.2">
      <c r="A457" s="487" t="s">
        <v>4646</v>
      </c>
      <c r="B457" s="510" t="s">
        <v>4647</v>
      </c>
      <c r="C457" s="486" t="s">
        <v>4648</v>
      </c>
    </row>
    <row r="458" spans="1:3" ht="25.5" x14ac:dyDescent="0.2">
      <c r="A458" s="487" t="s">
        <v>4649</v>
      </c>
      <c r="B458" s="510" t="s">
        <v>4650</v>
      </c>
      <c r="C458" s="486" t="s">
        <v>4651</v>
      </c>
    </row>
    <row r="459" spans="1:3" x14ac:dyDescent="0.2">
      <c r="A459" s="487" t="s">
        <v>4652</v>
      </c>
      <c r="B459" s="510" t="s">
        <v>4653</v>
      </c>
      <c r="C459" s="486" t="s">
        <v>4654</v>
      </c>
    </row>
    <row r="460" spans="1:3" ht="25.5" x14ac:dyDescent="0.2">
      <c r="A460" s="487" t="s">
        <v>4655</v>
      </c>
      <c r="B460" s="510" t="s">
        <v>4656</v>
      </c>
      <c r="C460" s="486" t="s">
        <v>4657</v>
      </c>
    </row>
    <row r="461" spans="1:3" x14ac:dyDescent="0.2">
      <c r="A461" s="487" t="s">
        <v>4658</v>
      </c>
      <c r="B461" s="510" t="s">
        <v>4659</v>
      </c>
      <c r="C461" s="486" t="s">
        <v>4585</v>
      </c>
    </row>
    <row r="462" spans="1:3" x14ac:dyDescent="0.2">
      <c r="A462" s="487" t="s">
        <v>4660</v>
      </c>
      <c r="B462" s="510" t="s">
        <v>4661</v>
      </c>
      <c r="C462" s="486" t="s">
        <v>4662</v>
      </c>
    </row>
    <row r="463" spans="1:3" x14ac:dyDescent="0.2">
      <c r="A463" s="487" t="s">
        <v>4663</v>
      </c>
      <c r="B463" s="521" t="s">
        <v>4664</v>
      </c>
      <c r="C463" s="486" t="s">
        <v>4585</v>
      </c>
    </row>
    <row r="464" spans="1:3" x14ac:dyDescent="0.2">
      <c r="A464" s="487" t="s">
        <v>4665</v>
      </c>
      <c r="B464" s="521" t="s">
        <v>4666</v>
      </c>
      <c r="C464" s="486" t="s">
        <v>4667</v>
      </c>
    </row>
    <row r="465" spans="1:3" x14ac:dyDescent="0.2">
      <c r="A465" s="487" t="s">
        <v>4668</v>
      </c>
      <c r="B465" s="510" t="s">
        <v>4669</v>
      </c>
      <c r="C465" s="486" t="s">
        <v>4585</v>
      </c>
    </row>
    <row r="466" spans="1:3" ht="25.5" x14ac:dyDescent="0.2">
      <c r="A466" s="487" t="s">
        <v>4670</v>
      </c>
      <c r="B466" s="510" t="s">
        <v>4671</v>
      </c>
      <c r="C466" s="486" t="s">
        <v>4591</v>
      </c>
    </row>
    <row r="467" spans="1:3" x14ac:dyDescent="0.2">
      <c r="A467" s="487" t="s">
        <v>4672</v>
      </c>
      <c r="B467" s="521" t="s">
        <v>4673</v>
      </c>
      <c r="C467" s="486" t="s">
        <v>4674</v>
      </c>
    </row>
    <row r="468" spans="1:3" x14ac:dyDescent="0.2">
      <c r="A468" s="484" t="s">
        <v>4675</v>
      </c>
      <c r="B468" s="496" t="s">
        <v>1678</v>
      </c>
      <c r="C468" s="486"/>
    </row>
    <row r="469" spans="1:3" x14ac:dyDescent="0.2">
      <c r="A469" s="487" t="s">
        <v>4676</v>
      </c>
      <c r="B469" s="510" t="s">
        <v>4677</v>
      </c>
      <c r="C469" s="486" t="s">
        <v>4678</v>
      </c>
    </row>
    <row r="470" spans="1:3" x14ac:dyDescent="0.2">
      <c r="A470" s="487" t="s">
        <v>4679</v>
      </c>
      <c r="B470" s="510" t="s">
        <v>4680</v>
      </c>
      <c r="C470" s="486" t="s">
        <v>4681</v>
      </c>
    </row>
    <row r="471" spans="1:3" x14ac:dyDescent="0.2">
      <c r="A471" s="487" t="s">
        <v>4682</v>
      </c>
      <c r="B471" s="510" t="s">
        <v>4683</v>
      </c>
      <c r="C471" s="486" t="s">
        <v>4684</v>
      </c>
    </row>
    <row r="472" spans="1:3" x14ac:dyDescent="0.2">
      <c r="A472" s="487" t="s">
        <v>4685</v>
      </c>
      <c r="B472" s="510" t="s">
        <v>4686</v>
      </c>
      <c r="C472" s="486" t="s">
        <v>4687</v>
      </c>
    </row>
    <row r="473" spans="1:3" x14ac:dyDescent="0.2">
      <c r="A473" s="487" t="s">
        <v>4688</v>
      </c>
      <c r="B473" s="510" t="s">
        <v>4689</v>
      </c>
      <c r="C473" s="486" t="s">
        <v>4690</v>
      </c>
    </row>
    <row r="474" spans="1:3" x14ac:dyDescent="0.2">
      <c r="A474" s="487" t="s">
        <v>4691</v>
      </c>
      <c r="B474" s="510" t="s">
        <v>4692</v>
      </c>
      <c r="C474" s="486" t="s">
        <v>4678</v>
      </c>
    </row>
    <row r="475" spans="1:3" x14ac:dyDescent="0.2">
      <c r="A475" s="487" t="s">
        <v>4693</v>
      </c>
      <c r="B475" s="510" t="s">
        <v>4694</v>
      </c>
      <c r="C475" s="486" t="s">
        <v>4681</v>
      </c>
    </row>
    <row r="476" spans="1:3" x14ac:dyDescent="0.2">
      <c r="A476" s="487" t="s">
        <v>4695</v>
      </c>
      <c r="B476" s="510" t="s">
        <v>4696</v>
      </c>
      <c r="C476" s="486" t="s">
        <v>4678</v>
      </c>
    </row>
    <row r="477" spans="1:3" x14ac:dyDescent="0.2">
      <c r="A477" s="487" t="s">
        <v>4697</v>
      </c>
      <c r="B477" s="510" t="s">
        <v>4698</v>
      </c>
      <c r="C477" s="486" t="s">
        <v>4681</v>
      </c>
    </row>
    <row r="478" spans="1:3" x14ac:dyDescent="0.2">
      <c r="A478" s="487" t="s">
        <v>4699</v>
      </c>
      <c r="B478" s="510" t="s">
        <v>4700</v>
      </c>
      <c r="C478" s="486" t="s">
        <v>4678</v>
      </c>
    </row>
    <row r="479" spans="1:3" x14ac:dyDescent="0.2">
      <c r="A479" s="487" t="s">
        <v>4701</v>
      </c>
      <c r="B479" s="510" t="s">
        <v>4702</v>
      </c>
      <c r="C479" s="486" t="s">
        <v>4681</v>
      </c>
    </row>
    <row r="480" spans="1:3" x14ac:dyDescent="0.2">
      <c r="A480" s="487" t="s">
        <v>4703</v>
      </c>
      <c r="B480" s="510" t="s">
        <v>4704</v>
      </c>
      <c r="C480" s="486" t="s">
        <v>4678</v>
      </c>
    </row>
    <row r="481" spans="1:3" x14ac:dyDescent="0.2">
      <c r="A481" s="487" t="s">
        <v>4705</v>
      </c>
      <c r="B481" s="510" t="s">
        <v>4706</v>
      </c>
      <c r="C481" s="486" t="s">
        <v>4681</v>
      </c>
    </row>
    <row r="482" spans="1:3" x14ac:dyDescent="0.2">
      <c r="A482" s="487" t="s">
        <v>4707</v>
      </c>
      <c r="B482" s="510" t="s">
        <v>4708</v>
      </c>
      <c r="C482" s="486" t="s">
        <v>4684</v>
      </c>
    </row>
    <row r="483" spans="1:3" x14ac:dyDescent="0.2">
      <c r="A483" s="487" t="s">
        <v>4709</v>
      </c>
      <c r="B483" s="510" t="s">
        <v>4710</v>
      </c>
      <c r="C483" s="486" t="s">
        <v>4687</v>
      </c>
    </row>
    <row r="484" spans="1:3" x14ac:dyDescent="0.2">
      <c r="A484" s="487" t="s">
        <v>4711</v>
      </c>
      <c r="B484" s="510" t="s">
        <v>4712</v>
      </c>
      <c r="C484" s="486" t="s">
        <v>4713</v>
      </c>
    </row>
    <row r="485" spans="1:3" x14ac:dyDescent="0.2">
      <c r="A485" s="487" t="s">
        <v>4714</v>
      </c>
      <c r="B485" s="510" t="s">
        <v>4715</v>
      </c>
      <c r="C485" s="486" t="s">
        <v>4716</v>
      </c>
    </row>
    <row r="486" spans="1:3" x14ac:dyDescent="0.2">
      <c r="A486" s="487" t="s">
        <v>4717</v>
      </c>
      <c r="B486" s="510" t="s">
        <v>4718</v>
      </c>
      <c r="C486" s="486" t="s">
        <v>4678</v>
      </c>
    </row>
    <row r="487" spans="1:3" x14ac:dyDescent="0.2">
      <c r="A487" s="487" t="s">
        <v>4719</v>
      </c>
      <c r="B487" s="510" t="s">
        <v>4720</v>
      </c>
      <c r="C487" s="486" t="s">
        <v>4681</v>
      </c>
    </row>
    <row r="488" spans="1:3" x14ac:dyDescent="0.2">
      <c r="A488" s="487" t="s">
        <v>4721</v>
      </c>
      <c r="B488" s="510" t="s">
        <v>4722</v>
      </c>
      <c r="C488" s="486" t="s">
        <v>4678</v>
      </c>
    </row>
    <row r="489" spans="1:3" x14ac:dyDescent="0.2">
      <c r="A489" s="487" t="s">
        <v>4723</v>
      </c>
      <c r="B489" s="510" t="s">
        <v>4724</v>
      </c>
      <c r="C489" s="486" t="s">
        <v>4681</v>
      </c>
    </row>
    <row r="490" spans="1:3" x14ac:dyDescent="0.2">
      <c r="A490" s="487" t="s">
        <v>4725</v>
      </c>
      <c r="B490" s="510" t="s">
        <v>4726</v>
      </c>
      <c r="C490" s="486" t="s">
        <v>4678</v>
      </c>
    </row>
    <row r="491" spans="1:3" x14ac:dyDescent="0.2">
      <c r="A491" s="487" t="s">
        <v>4727</v>
      </c>
      <c r="B491" s="510" t="s">
        <v>4728</v>
      </c>
      <c r="C491" s="486" t="s">
        <v>4681</v>
      </c>
    </row>
    <row r="492" spans="1:3" x14ac:dyDescent="0.2">
      <c r="A492" s="487" t="s">
        <v>4729</v>
      </c>
      <c r="B492" s="510" t="s">
        <v>4730</v>
      </c>
      <c r="C492" s="486" t="s">
        <v>4678</v>
      </c>
    </row>
    <row r="493" spans="1:3" x14ac:dyDescent="0.2">
      <c r="A493" s="487" t="s">
        <v>4731</v>
      </c>
      <c r="B493" s="510" t="s">
        <v>4732</v>
      </c>
      <c r="C493" s="486" t="s">
        <v>4681</v>
      </c>
    </row>
    <row r="494" spans="1:3" x14ac:dyDescent="0.2">
      <c r="A494" s="487" t="s">
        <v>4733</v>
      </c>
      <c r="B494" s="510" t="s">
        <v>1732</v>
      </c>
      <c r="C494" s="486" t="s">
        <v>4678</v>
      </c>
    </row>
    <row r="495" spans="1:3" x14ac:dyDescent="0.2">
      <c r="A495" s="487" t="s">
        <v>4734</v>
      </c>
      <c r="B495" s="510" t="s">
        <v>1734</v>
      </c>
      <c r="C495" s="486" t="s">
        <v>4681</v>
      </c>
    </row>
    <row r="496" spans="1:3" x14ac:dyDescent="0.2">
      <c r="A496" s="487" t="s">
        <v>4735</v>
      </c>
      <c r="B496" s="510" t="s">
        <v>1736</v>
      </c>
      <c r="C496" s="486" t="s">
        <v>4678</v>
      </c>
    </row>
    <row r="497" spans="1:3" x14ac:dyDescent="0.2">
      <c r="A497" s="487" t="s">
        <v>4736</v>
      </c>
      <c r="B497" s="510" t="s">
        <v>1738</v>
      </c>
      <c r="C497" s="486" t="s">
        <v>4678</v>
      </c>
    </row>
    <row r="498" spans="1:3" x14ac:dyDescent="0.2">
      <c r="A498" s="487" t="s">
        <v>4737</v>
      </c>
      <c r="B498" s="510" t="s">
        <v>4738</v>
      </c>
      <c r="C498" s="486" t="s">
        <v>4678</v>
      </c>
    </row>
    <row r="499" spans="1:3" x14ac:dyDescent="0.2">
      <c r="A499" s="487" t="s">
        <v>4739</v>
      </c>
      <c r="B499" s="510" t="s">
        <v>4740</v>
      </c>
      <c r="C499" s="486" t="s">
        <v>4681</v>
      </c>
    </row>
    <row r="500" spans="1:3" x14ac:dyDescent="0.2">
      <c r="A500" s="487" t="s">
        <v>4741</v>
      </c>
      <c r="B500" s="510" t="s">
        <v>4742</v>
      </c>
      <c r="C500" s="486" t="s">
        <v>4678</v>
      </c>
    </row>
    <row r="501" spans="1:3" x14ac:dyDescent="0.2">
      <c r="A501" s="487" t="s">
        <v>4743</v>
      </c>
      <c r="B501" s="510" t="s">
        <v>4744</v>
      </c>
      <c r="C501" s="486" t="s">
        <v>4681</v>
      </c>
    </row>
    <row r="502" spans="1:3" x14ac:dyDescent="0.2">
      <c r="A502" s="487" t="s">
        <v>4745</v>
      </c>
      <c r="B502" s="510" t="s">
        <v>4746</v>
      </c>
      <c r="C502" s="486" t="s">
        <v>4713</v>
      </c>
    </row>
    <row r="503" spans="1:3" ht="25.5" x14ac:dyDescent="0.2">
      <c r="A503" s="487" t="s">
        <v>4747</v>
      </c>
      <c r="B503" s="510" t="s">
        <v>4748</v>
      </c>
      <c r="C503" s="486" t="s">
        <v>4716</v>
      </c>
    </row>
    <row r="504" spans="1:3" x14ac:dyDescent="0.2">
      <c r="A504" s="487" t="s">
        <v>4749</v>
      </c>
      <c r="B504" s="510" t="s">
        <v>4750</v>
      </c>
      <c r="C504" s="486" t="s">
        <v>4713</v>
      </c>
    </row>
    <row r="505" spans="1:3" ht="25.5" x14ac:dyDescent="0.2">
      <c r="A505" s="487" t="s">
        <v>4751</v>
      </c>
      <c r="B505" s="510" t="s">
        <v>4752</v>
      </c>
      <c r="C505" s="486" t="s">
        <v>4716</v>
      </c>
    </row>
    <row r="506" spans="1:3" x14ac:dyDescent="0.2">
      <c r="A506" s="487" t="s">
        <v>4753</v>
      </c>
      <c r="B506" s="510" t="s">
        <v>4754</v>
      </c>
      <c r="C506" s="486" t="s">
        <v>4713</v>
      </c>
    </row>
    <row r="507" spans="1:3" ht="25.5" x14ac:dyDescent="0.2">
      <c r="A507" s="487" t="s">
        <v>4755</v>
      </c>
      <c r="B507" s="510" t="s">
        <v>4756</v>
      </c>
      <c r="C507" s="486" t="s">
        <v>4716</v>
      </c>
    </row>
    <row r="508" spans="1:3" x14ac:dyDescent="0.2">
      <c r="A508" s="487" t="s">
        <v>4757</v>
      </c>
      <c r="B508" s="510" t="s">
        <v>4758</v>
      </c>
      <c r="C508" s="486" t="s">
        <v>4713</v>
      </c>
    </row>
    <row r="509" spans="1:3" ht="25.5" x14ac:dyDescent="0.2">
      <c r="A509" s="487" t="s">
        <v>4759</v>
      </c>
      <c r="B509" s="510" t="s">
        <v>4760</v>
      </c>
      <c r="C509" s="486" t="s">
        <v>4716</v>
      </c>
    </row>
    <row r="510" spans="1:3" x14ac:dyDescent="0.2">
      <c r="A510" s="487" t="s">
        <v>4761</v>
      </c>
      <c r="B510" s="510" t="s">
        <v>4762</v>
      </c>
      <c r="C510" s="486" t="s">
        <v>4678</v>
      </c>
    </row>
    <row r="511" spans="1:3" x14ac:dyDescent="0.2">
      <c r="A511" s="487" t="s">
        <v>4763</v>
      </c>
      <c r="B511" s="510" t="s">
        <v>4764</v>
      </c>
      <c r="C511" s="486" t="s">
        <v>4681</v>
      </c>
    </row>
    <row r="512" spans="1:3" x14ac:dyDescent="0.2">
      <c r="A512" s="487" t="s">
        <v>4765</v>
      </c>
      <c r="B512" s="510" t="s">
        <v>4766</v>
      </c>
      <c r="C512" s="486" t="s">
        <v>4678</v>
      </c>
    </row>
    <row r="513" spans="1:3" ht="25.5" x14ac:dyDescent="0.2">
      <c r="A513" s="487" t="s">
        <v>4767</v>
      </c>
      <c r="B513" s="510" t="s">
        <v>4768</v>
      </c>
      <c r="C513" s="486" t="s">
        <v>4681</v>
      </c>
    </row>
    <row r="514" spans="1:3" x14ac:dyDescent="0.2">
      <c r="A514" s="487" t="s">
        <v>4769</v>
      </c>
      <c r="B514" s="510" t="s">
        <v>4770</v>
      </c>
      <c r="C514" s="486" t="s">
        <v>4678</v>
      </c>
    </row>
    <row r="515" spans="1:3" ht="25.5" x14ac:dyDescent="0.2">
      <c r="A515" s="487" t="s">
        <v>4771</v>
      </c>
      <c r="B515" s="510" t="s">
        <v>4772</v>
      </c>
      <c r="C515" s="486" t="s">
        <v>4681</v>
      </c>
    </row>
    <row r="516" spans="1:3" x14ac:dyDescent="0.2">
      <c r="A516" s="484" t="s">
        <v>4773</v>
      </c>
      <c r="B516" s="496" t="s">
        <v>1851</v>
      </c>
      <c r="C516" s="486"/>
    </row>
    <row r="517" spans="1:3" x14ac:dyDescent="0.2">
      <c r="A517" s="487" t="s">
        <v>4774</v>
      </c>
      <c r="B517" s="510" t="s">
        <v>1854</v>
      </c>
      <c r="C517" s="486">
        <v>1371.09</v>
      </c>
    </row>
    <row r="518" spans="1:3" x14ac:dyDescent="0.2">
      <c r="A518" s="487" t="s">
        <v>4775</v>
      </c>
      <c r="B518" s="510" t="s">
        <v>1856</v>
      </c>
      <c r="C518" s="486">
        <v>1371.09</v>
      </c>
    </row>
    <row r="519" spans="1:3" x14ac:dyDescent="0.2">
      <c r="A519" s="487" t="s">
        <v>4776</v>
      </c>
      <c r="B519" s="510" t="s">
        <v>1858</v>
      </c>
      <c r="C519" s="486">
        <v>1371.09</v>
      </c>
    </row>
    <row r="520" spans="1:3" x14ac:dyDescent="0.2">
      <c r="A520" s="487" t="s">
        <v>4777</v>
      </c>
      <c r="B520" s="510" t="s">
        <v>1860</v>
      </c>
      <c r="C520" s="486">
        <v>1371.09</v>
      </c>
    </row>
    <row r="521" spans="1:3" x14ac:dyDescent="0.2">
      <c r="A521" s="487" t="s">
        <v>4778</v>
      </c>
      <c r="B521" s="510" t="s">
        <v>1862</v>
      </c>
      <c r="C521" s="486">
        <v>1371.09</v>
      </c>
    </row>
    <row r="522" spans="1:3" x14ac:dyDescent="0.2">
      <c r="A522" s="487" t="s">
        <v>4779</v>
      </c>
      <c r="B522" s="510" t="s">
        <v>1864</v>
      </c>
      <c r="C522" s="486">
        <v>1371.09</v>
      </c>
    </row>
    <row r="523" spans="1:3" x14ac:dyDescent="0.2">
      <c r="A523" s="487" t="s">
        <v>4780</v>
      </c>
      <c r="B523" s="510" t="s">
        <v>1867</v>
      </c>
      <c r="C523" s="486">
        <v>1325.57</v>
      </c>
    </row>
    <row r="524" spans="1:3" x14ac:dyDescent="0.2">
      <c r="A524" s="487" t="s">
        <v>4781</v>
      </c>
      <c r="B524" s="510" t="s">
        <v>1869</v>
      </c>
      <c r="C524" s="486">
        <v>1325.57</v>
      </c>
    </row>
    <row r="525" spans="1:3" x14ac:dyDescent="0.2">
      <c r="A525" s="487" t="s">
        <v>4782</v>
      </c>
      <c r="B525" s="510" t="s">
        <v>3247</v>
      </c>
      <c r="C525" s="486">
        <v>2566.9899999999998</v>
      </c>
    </row>
    <row r="526" spans="1:3" x14ac:dyDescent="0.2">
      <c r="A526" s="487" t="s">
        <v>4783</v>
      </c>
      <c r="B526" s="510" t="s">
        <v>3248</v>
      </c>
      <c r="C526" s="486">
        <v>3236.39</v>
      </c>
    </row>
    <row r="527" spans="1:3" x14ac:dyDescent="0.2">
      <c r="A527" s="487" t="s">
        <v>4784</v>
      </c>
      <c r="B527" s="510" t="s">
        <v>3249</v>
      </c>
      <c r="C527" s="486">
        <v>1590.78</v>
      </c>
    </row>
    <row r="528" spans="1:3" x14ac:dyDescent="0.2">
      <c r="A528" s="487" t="s">
        <v>4785</v>
      </c>
      <c r="B528" s="510" t="s">
        <v>1873</v>
      </c>
      <c r="C528" s="486">
        <v>1263.78</v>
      </c>
    </row>
    <row r="529" spans="1:3" x14ac:dyDescent="0.2">
      <c r="A529" s="487" t="s">
        <v>4786</v>
      </c>
      <c r="B529" s="510" t="s">
        <v>1875</v>
      </c>
      <c r="C529" s="486">
        <v>1263.78</v>
      </c>
    </row>
    <row r="530" spans="1:3" x14ac:dyDescent="0.2">
      <c r="A530" s="487" t="s">
        <v>4787</v>
      </c>
      <c r="B530" s="510" t="s">
        <v>1877</v>
      </c>
      <c r="C530" s="486">
        <v>1263.78</v>
      </c>
    </row>
    <row r="531" spans="1:3" x14ac:dyDescent="0.2">
      <c r="A531" s="487" t="s">
        <v>4788</v>
      </c>
      <c r="B531" s="510" t="s">
        <v>1879</v>
      </c>
      <c r="C531" s="486">
        <v>1263.78</v>
      </c>
    </row>
    <row r="532" spans="1:3" x14ac:dyDescent="0.2">
      <c r="A532" s="487" t="s">
        <v>4789</v>
      </c>
      <c r="B532" s="510" t="s">
        <v>1881</v>
      </c>
      <c r="C532" s="486">
        <v>1263.78</v>
      </c>
    </row>
    <row r="533" spans="1:3" x14ac:dyDescent="0.2">
      <c r="A533" s="487" t="s">
        <v>4790</v>
      </c>
      <c r="B533" s="510" t="s">
        <v>1883</v>
      </c>
      <c r="C533" s="486">
        <v>1263.78</v>
      </c>
    </row>
    <row r="534" spans="1:3" x14ac:dyDescent="0.2">
      <c r="A534" s="487" t="s">
        <v>4791</v>
      </c>
      <c r="B534" s="493" t="s">
        <v>1886</v>
      </c>
      <c r="C534" s="486">
        <v>727.13</v>
      </c>
    </row>
    <row r="535" spans="1:3" x14ac:dyDescent="0.2">
      <c r="A535" s="487" t="s">
        <v>4792</v>
      </c>
      <c r="B535" s="510" t="s">
        <v>1889</v>
      </c>
      <c r="C535" s="486">
        <v>775.74</v>
      </c>
    </row>
    <row r="536" spans="1:3" x14ac:dyDescent="0.2">
      <c r="A536" s="487" t="s">
        <v>4793</v>
      </c>
      <c r="B536" s="510" t="s">
        <v>1891</v>
      </c>
      <c r="C536" s="486">
        <v>775.74</v>
      </c>
    </row>
    <row r="537" spans="1:3" x14ac:dyDescent="0.2">
      <c r="A537" s="487" t="s">
        <v>4794</v>
      </c>
      <c r="B537" s="510" t="s">
        <v>1893</v>
      </c>
      <c r="C537" s="486">
        <v>775.74</v>
      </c>
    </row>
    <row r="538" spans="1:3" x14ac:dyDescent="0.2">
      <c r="A538" s="487" t="s">
        <v>4795</v>
      </c>
      <c r="B538" s="510" t="s">
        <v>1895</v>
      </c>
      <c r="C538" s="486">
        <v>775.74</v>
      </c>
    </row>
    <row r="539" spans="1:3" x14ac:dyDescent="0.2">
      <c r="A539" s="487" t="s">
        <v>4796</v>
      </c>
      <c r="B539" s="510" t="s">
        <v>1897</v>
      </c>
      <c r="C539" s="486">
        <v>775.74</v>
      </c>
    </row>
    <row r="540" spans="1:3" x14ac:dyDescent="0.2">
      <c r="A540" s="487" t="s">
        <v>4797</v>
      </c>
      <c r="B540" s="510" t="s">
        <v>1899</v>
      </c>
      <c r="C540" s="486">
        <v>775.74</v>
      </c>
    </row>
    <row r="541" spans="1:3" x14ac:dyDescent="0.2">
      <c r="A541" s="487" t="s">
        <v>4798</v>
      </c>
      <c r="B541" s="510" t="s">
        <v>1901</v>
      </c>
      <c r="C541" s="486">
        <v>775.74</v>
      </c>
    </row>
    <row r="542" spans="1:3" x14ac:dyDescent="0.2">
      <c r="A542" s="487" t="s">
        <v>4799</v>
      </c>
      <c r="B542" s="510" t="s">
        <v>1903</v>
      </c>
      <c r="C542" s="486">
        <v>775.74</v>
      </c>
    </row>
    <row r="543" spans="1:3" x14ac:dyDescent="0.2">
      <c r="A543" s="487" t="s">
        <v>4800</v>
      </c>
      <c r="B543" s="510" t="s">
        <v>1906</v>
      </c>
      <c r="C543" s="486">
        <v>775.74</v>
      </c>
    </row>
    <row r="544" spans="1:3" x14ac:dyDescent="0.2">
      <c r="A544" s="487" t="s">
        <v>4801</v>
      </c>
      <c r="B544" s="510" t="s">
        <v>1908</v>
      </c>
      <c r="C544" s="486">
        <v>775.74</v>
      </c>
    </row>
    <row r="545" spans="1:3" x14ac:dyDescent="0.2">
      <c r="A545" s="487" t="s">
        <v>4802</v>
      </c>
      <c r="B545" s="510" t="s">
        <v>1910</v>
      </c>
      <c r="C545" s="486">
        <v>775.74</v>
      </c>
    </row>
    <row r="546" spans="1:3" x14ac:dyDescent="0.2">
      <c r="A546" s="484" t="s">
        <v>4803</v>
      </c>
      <c r="B546" s="522" t="s">
        <v>4804</v>
      </c>
      <c r="C546" s="523"/>
    </row>
    <row r="547" spans="1:3" x14ac:dyDescent="0.2">
      <c r="A547" s="487" t="s">
        <v>4805</v>
      </c>
      <c r="B547" s="524" t="s">
        <v>4806</v>
      </c>
      <c r="C547" s="486">
        <v>133.31</v>
      </c>
    </row>
    <row r="548" spans="1:3" ht="21.75" customHeight="1" x14ac:dyDescent="0.2">
      <c r="A548" s="1148" t="s">
        <v>4807</v>
      </c>
      <c r="B548" s="1148"/>
      <c r="C548" s="498"/>
    </row>
    <row r="549" spans="1:3" ht="31.5" customHeight="1" x14ac:dyDescent="0.2">
      <c r="A549" s="1149" t="s">
        <v>4808</v>
      </c>
      <c r="B549" s="1150"/>
      <c r="C549" s="1151"/>
    </row>
    <row r="550" spans="1:3" ht="12.75" customHeight="1" x14ac:dyDescent="0.2">
      <c r="A550" s="1152" t="s">
        <v>1</v>
      </c>
      <c r="B550" s="1153" t="s">
        <v>4809</v>
      </c>
      <c r="C550" s="1147" t="s">
        <v>3922</v>
      </c>
    </row>
    <row r="551" spans="1:3" ht="29.25" customHeight="1" x14ac:dyDescent="0.2">
      <c r="A551" s="1152"/>
      <c r="B551" s="1153"/>
      <c r="C551" s="1147"/>
    </row>
    <row r="552" spans="1:3" x14ac:dyDescent="0.2">
      <c r="A552" s="525" t="s">
        <v>1511</v>
      </c>
      <c r="B552" s="526" t="s">
        <v>4810</v>
      </c>
      <c r="C552" s="527"/>
    </row>
    <row r="553" spans="1:3" x14ac:dyDescent="0.2">
      <c r="A553" s="528" t="s">
        <v>1535</v>
      </c>
      <c r="B553" s="529" t="s">
        <v>4811</v>
      </c>
      <c r="C553" s="486">
        <v>132.08000000000001</v>
      </c>
    </row>
    <row r="554" spans="1:3" x14ac:dyDescent="0.2">
      <c r="A554" s="528" t="s">
        <v>1537</v>
      </c>
      <c r="B554" s="530" t="s">
        <v>4812</v>
      </c>
      <c r="C554" s="486">
        <v>144.56</v>
      </c>
    </row>
    <row r="555" spans="1:3" x14ac:dyDescent="0.2">
      <c r="A555" s="528" t="s">
        <v>3931</v>
      </c>
      <c r="B555" s="531" t="s">
        <v>4813</v>
      </c>
      <c r="C555" s="486">
        <v>93.6</v>
      </c>
    </row>
    <row r="556" spans="1:3" x14ac:dyDescent="0.2">
      <c r="A556" s="528" t="s">
        <v>4814</v>
      </c>
      <c r="B556" s="532" t="s">
        <v>4815</v>
      </c>
      <c r="C556" s="486">
        <v>62.4</v>
      </c>
    </row>
    <row r="557" spans="1:3" x14ac:dyDescent="0.2">
      <c r="A557" s="528" t="s">
        <v>4816</v>
      </c>
      <c r="B557" s="531" t="s">
        <v>4817</v>
      </c>
      <c r="C557" s="486">
        <v>66.56</v>
      </c>
    </row>
    <row r="558" spans="1:3" x14ac:dyDescent="0.2">
      <c r="A558" s="528" t="s">
        <v>4818</v>
      </c>
      <c r="B558" s="532" t="s">
        <v>4819</v>
      </c>
      <c r="C558" s="486">
        <v>82.16</v>
      </c>
    </row>
    <row r="559" spans="1:3" x14ac:dyDescent="0.2">
      <c r="A559" s="528" t="s">
        <v>4820</v>
      </c>
      <c r="B559" s="532" t="s">
        <v>4821</v>
      </c>
      <c r="C559" s="486">
        <v>76.959999999999994</v>
      </c>
    </row>
    <row r="560" spans="1:3" x14ac:dyDescent="0.2">
      <c r="A560" s="525">
        <v>2</v>
      </c>
      <c r="B560" s="533" t="s">
        <v>4338</v>
      </c>
      <c r="C560" s="534"/>
    </row>
    <row r="561" spans="1:3" x14ac:dyDescent="0.2">
      <c r="A561" s="535" t="s">
        <v>1539</v>
      </c>
      <c r="B561" s="536" t="s">
        <v>4822</v>
      </c>
      <c r="C561" s="486">
        <v>19.760000000000002</v>
      </c>
    </row>
    <row r="562" spans="1:3" x14ac:dyDescent="0.2">
      <c r="A562" s="535" t="s">
        <v>1541</v>
      </c>
      <c r="B562" s="536" t="s">
        <v>4823</v>
      </c>
      <c r="C562" s="486">
        <v>19.760000000000002</v>
      </c>
    </row>
    <row r="563" spans="1:3" x14ac:dyDescent="0.2">
      <c r="A563" s="535" t="s">
        <v>3937</v>
      </c>
      <c r="B563" s="536" t="s">
        <v>4824</v>
      </c>
      <c r="C563" s="486">
        <v>20.8</v>
      </c>
    </row>
    <row r="564" spans="1:3" x14ac:dyDescent="0.2">
      <c r="A564" s="535" t="s">
        <v>4825</v>
      </c>
      <c r="B564" s="536" t="s">
        <v>4826</v>
      </c>
      <c r="C564" s="486">
        <v>55.12</v>
      </c>
    </row>
    <row r="565" spans="1:3" x14ac:dyDescent="0.2">
      <c r="A565" s="535" t="s">
        <v>4827</v>
      </c>
      <c r="B565" s="536" t="s">
        <v>4828</v>
      </c>
      <c r="C565" s="486">
        <v>63.44</v>
      </c>
    </row>
    <row r="566" spans="1:3" x14ac:dyDescent="0.2">
      <c r="A566" s="535" t="s">
        <v>4829</v>
      </c>
      <c r="B566" s="536" t="s">
        <v>4830</v>
      </c>
      <c r="C566" s="486">
        <v>81.12</v>
      </c>
    </row>
    <row r="567" spans="1:3" x14ac:dyDescent="0.2">
      <c r="A567" s="535" t="s">
        <v>4831</v>
      </c>
      <c r="B567" s="536" t="s">
        <v>4832</v>
      </c>
      <c r="C567" s="486">
        <v>295.36</v>
      </c>
    </row>
    <row r="568" spans="1:3" x14ac:dyDescent="0.2">
      <c r="A568" s="535" t="s">
        <v>4833</v>
      </c>
      <c r="B568" s="536" t="s">
        <v>4834</v>
      </c>
      <c r="C568" s="486">
        <v>22.88</v>
      </c>
    </row>
    <row r="569" spans="1:3" x14ac:dyDescent="0.2">
      <c r="A569" s="535" t="s">
        <v>4835</v>
      </c>
      <c r="B569" s="536" t="s">
        <v>4836</v>
      </c>
      <c r="C569" s="486">
        <v>47.84</v>
      </c>
    </row>
    <row r="570" spans="1:3" x14ac:dyDescent="0.2">
      <c r="A570" s="535" t="s">
        <v>4837</v>
      </c>
      <c r="B570" s="536" t="s">
        <v>4838</v>
      </c>
      <c r="C570" s="486">
        <v>150.80000000000001</v>
      </c>
    </row>
    <row r="571" spans="1:3" x14ac:dyDescent="0.2">
      <c r="A571" s="535" t="s">
        <v>4839</v>
      </c>
      <c r="B571" s="536" t="s">
        <v>4840</v>
      </c>
      <c r="C571" s="486">
        <v>24.96</v>
      </c>
    </row>
    <row r="572" spans="1:3" x14ac:dyDescent="0.2">
      <c r="A572" s="535" t="s">
        <v>4841</v>
      </c>
      <c r="B572" s="536" t="s">
        <v>4842</v>
      </c>
      <c r="C572" s="486">
        <v>24.96</v>
      </c>
    </row>
    <row r="573" spans="1:3" x14ac:dyDescent="0.2">
      <c r="A573" s="535" t="s">
        <v>4843</v>
      </c>
      <c r="B573" s="536" t="s">
        <v>4844</v>
      </c>
      <c r="C573" s="486">
        <v>21.84</v>
      </c>
    </row>
    <row r="574" spans="1:3" x14ac:dyDescent="0.2">
      <c r="A574" s="535" t="s">
        <v>4845</v>
      </c>
      <c r="B574" s="536" t="s">
        <v>4846</v>
      </c>
      <c r="C574" s="486">
        <v>69.680000000000007</v>
      </c>
    </row>
    <row r="575" spans="1:3" x14ac:dyDescent="0.2">
      <c r="A575" s="535" t="s">
        <v>4847</v>
      </c>
      <c r="B575" s="536" t="s">
        <v>4848</v>
      </c>
      <c r="C575" s="486">
        <v>21.84</v>
      </c>
    </row>
    <row r="576" spans="1:3" x14ac:dyDescent="0.2">
      <c r="A576" s="535" t="s">
        <v>4849</v>
      </c>
      <c r="B576" s="536" t="s">
        <v>4850</v>
      </c>
      <c r="C576" s="486">
        <v>18.72</v>
      </c>
    </row>
    <row r="577" spans="1:3" x14ac:dyDescent="0.2">
      <c r="A577" s="535" t="s">
        <v>4851</v>
      </c>
      <c r="B577" s="536" t="s">
        <v>4852</v>
      </c>
      <c r="C577" s="486">
        <v>20.8</v>
      </c>
    </row>
    <row r="578" spans="1:3" x14ac:dyDescent="0.2">
      <c r="A578" s="535" t="s">
        <v>4853</v>
      </c>
      <c r="B578" s="536" t="s">
        <v>4854</v>
      </c>
      <c r="C578" s="486">
        <v>93.6</v>
      </c>
    </row>
    <row r="579" spans="1:3" x14ac:dyDescent="0.2">
      <c r="A579" s="535" t="s">
        <v>4855</v>
      </c>
      <c r="B579" s="536" t="s">
        <v>4856</v>
      </c>
      <c r="C579" s="486">
        <v>22.88</v>
      </c>
    </row>
    <row r="580" spans="1:3" x14ac:dyDescent="0.2">
      <c r="A580" s="535" t="s">
        <v>4857</v>
      </c>
      <c r="B580" s="536" t="s">
        <v>4858</v>
      </c>
      <c r="C580" s="486">
        <v>26</v>
      </c>
    </row>
    <row r="581" spans="1:3" x14ac:dyDescent="0.2">
      <c r="A581" s="535" t="s">
        <v>4859</v>
      </c>
      <c r="B581" s="536" t="s">
        <v>4860</v>
      </c>
      <c r="C581" s="486">
        <v>100.88</v>
      </c>
    </row>
    <row r="582" spans="1:3" x14ac:dyDescent="0.2">
      <c r="A582" s="535" t="s">
        <v>4861</v>
      </c>
      <c r="B582" s="536" t="s">
        <v>4862</v>
      </c>
      <c r="C582" s="486">
        <v>50.96</v>
      </c>
    </row>
    <row r="583" spans="1:3" x14ac:dyDescent="0.2">
      <c r="A583" s="535" t="s">
        <v>4863</v>
      </c>
      <c r="B583" s="536" t="s">
        <v>4864</v>
      </c>
      <c r="C583" s="486">
        <v>28.08</v>
      </c>
    </row>
    <row r="584" spans="1:3" x14ac:dyDescent="0.2">
      <c r="A584" s="535" t="s">
        <v>4865</v>
      </c>
      <c r="B584" s="536" t="s">
        <v>4866</v>
      </c>
      <c r="C584" s="486">
        <v>18.72</v>
      </c>
    </row>
    <row r="585" spans="1:3" x14ac:dyDescent="0.2">
      <c r="A585" s="535" t="s">
        <v>4867</v>
      </c>
      <c r="B585" s="536" t="s">
        <v>4868</v>
      </c>
      <c r="C585" s="486">
        <v>32.24</v>
      </c>
    </row>
    <row r="586" spans="1:3" x14ac:dyDescent="0.2">
      <c r="A586" s="535" t="s">
        <v>4869</v>
      </c>
      <c r="B586" s="536" t="s">
        <v>4870</v>
      </c>
      <c r="C586" s="486">
        <v>16.64</v>
      </c>
    </row>
    <row r="587" spans="1:3" x14ac:dyDescent="0.2">
      <c r="A587" s="535" t="s">
        <v>4871</v>
      </c>
      <c r="B587" s="536" t="s">
        <v>4872</v>
      </c>
      <c r="C587" s="486">
        <v>29.12</v>
      </c>
    </row>
    <row r="588" spans="1:3" x14ac:dyDescent="0.2">
      <c r="A588" s="535" t="s">
        <v>4873</v>
      </c>
      <c r="B588" s="536" t="s">
        <v>4874</v>
      </c>
      <c r="C588" s="486">
        <v>76.959999999999994</v>
      </c>
    </row>
    <row r="589" spans="1:3" x14ac:dyDescent="0.2">
      <c r="A589" s="535" t="s">
        <v>4875</v>
      </c>
      <c r="B589" s="536" t="s">
        <v>4876</v>
      </c>
      <c r="C589" s="486">
        <v>171.6</v>
      </c>
    </row>
    <row r="590" spans="1:3" x14ac:dyDescent="0.2">
      <c r="A590" s="535" t="s">
        <v>4877</v>
      </c>
      <c r="B590" s="536" t="s">
        <v>4878</v>
      </c>
      <c r="C590" s="486">
        <v>56.16</v>
      </c>
    </row>
    <row r="591" spans="1:3" x14ac:dyDescent="0.2">
      <c r="A591" s="535" t="s">
        <v>4879</v>
      </c>
      <c r="B591" s="536" t="s">
        <v>4880</v>
      </c>
      <c r="C591" s="486">
        <v>195.52</v>
      </c>
    </row>
    <row r="592" spans="1:3" x14ac:dyDescent="0.2">
      <c r="A592" s="535" t="s">
        <v>4881</v>
      </c>
      <c r="B592" s="536" t="s">
        <v>4882</v>
      </c>
      <c r="C592" s="486">
        <v>87.36</v>
      </c>
    </row>
    <row r="593" spans="1:3" x14ac:dyDescent="0.2">
      <c r="A593" s="535" t="s">
        <v>4883</v>
      </c>
      <c r="B593" s="536" t="s">
        <v>4884</v>
      </c>
      <c r="C593" s="486">
        <v>17.68</v>
      </c>
    </row>
    <row r="594" spans="1:3" x14ac:dyDescent="0.2">
      <c r="A594" s="535" t="s">
        <v>4885</v>
      </c>
      <c r="B594" s="536" t="s">
        <v>4886</v>
      </c>
      <c r="C594" s="486">
        <v>20.8</v>
      </c>
    </row>
    <row r="595" spans="1:3" x14ac:dyDescent="0.2">
      <c r="A595" s="535" t="s">
        <v>4887</v>
      </c>
      <c r="B595" s="536" t="s">
        <v>4888</v>
      </c>
      <c r="C595" s="486">
        <v>18.72</v>
      </c>
    </row>
    <row r="596" spans="1:3" x14ac:dyDescent="0.2">
      <c r="A596" s="535" t="s">
        <v>4889</v>
      </c>
      <c r="B596" s="536" t="s">
        <v>4890</v>
      </c>
      <c r="C596" s="486">
        <v>30.16</v>
      </c>
    </row>
    <row r="597" spans="1:3" x14ac:dyDescent="0.2">
      <c r="A597" s="535" t="s">
        <v>4891</v>
      </c>
      <c r="B597" s="536" t="s">
        <v>4892</v>
      </c>
      <c r="C597" s="486">
        <v>15.6</v>
      </c>
    </row>
    <row r="598" spans="1:3" x14ac:dyDescent="0.2">
      <c r="A598" s="535" t="s">
        <v>4893</v>
      </c>
      <c r="B598" s="536" t="s">
        <v>4894</v>
      </c>
      <c r="C598" s="486">
        <v>22.88</v>
      </c>
    </row>
    <row r="599" spans="1:3" x14ac:dyDescent="0.2">
      <c r="A599" s="535" t="s">
        <v>4895</v>
      </c>
      <c r="B599" s="536" t="s">
        <v>4896</v>
      </c>
      <c r="C599" s="486">
        <v>70.72</v>
      </c>
    </row>
    <row r="600" spans="1:3" x14ac:dyDescent="0.2">
      <c r="A600" s="535" t="s">
        <v>4897</v>
      </c>
      <c r="B600" s="536" t="s">
        <v>4898</v>
      </c>
      <c r="C600" s="486">
        <v>78</v>
      </c>
    </row>
    <row r="601" spans="1:3" x14ac:dyDescent="0.2">
      <c r="A601" s="535" t="s">
        <v>4899</v>
      </c>
      <c r="B601" s="536" t="s">
        <v>4900</v>
      </c>
      <c r="C601" s="486">
        <v>29.12</v>
      </c>
    </row>
    <row r="602" spans="1:3" x14ac:dyDescent="0.2">
      <c r="A602" s="535" t="s">
        <v>4901</v>
      </c>
      <c r="B602" s="536" t="s">
        <v>4902</v>
      </c>
      <c r="C602" s="486">
        <v>56.16</v>
      </c>
    </row>
    <row r="603" spans="1:3" x14ac:dyDescent="0.2">
      <c r="A603" s="535" t="s">
        <v>4903</v>
      </c>
      <c r="B603" s="536" t="s">
        <v>4904</v>
      </c>
      <c r="C603" s="486">
        <v>26</v>
      </c>
    </row>
    <row r="604" spans="1:3" x14ac:dyDescent="0.2">
      <c r="A604" s="535" t="s">
        <v>4905</v>
      </c>
      <c r="B604" s="536" t="s">
        <v>4906</v>
      </c>
      <c r="C604" s="486">
        <v>508.56</v>
      </c>
    </row>
    <row r="605" spans="1:3" x14ac:dyDescent="0.2">
      <c r="A605" s="535" t="s">
        <v>4907</v>
      </c>
      <c r="B605" s="536" t="s">
        <v>4908</v>
      </c>
      <c r="C605" s="486">
        <v>171.6</v>
      </c>
    </row>
    <row r="606" spans="1:3" x14ac:dyDescent="0.2">
      <c r="A606" s="535" t="s">
        <v>4909</v>
      </c>
      <c r="B606" s="536" t="s">
        <v>4910</v>
      </c>
      <c r="C606" s="486">
        <v>280.8</v>
      </c>
    </row>
    <row r="607" spans="1:3" x14ac:dyDescent="0.2">
      <c r="A607" s="535" t="s">
        <v>4911</v>
      </c>
      <c r="B607" s="536" t="s">
        <v>4912</v>
      </c>
      <c r="C607" s="486">
        <v>520</v>
      </c>
    </row>
    <row r="608" spans="1:3" x14ac:dyDescent="0.2">
      <c r="A608" s="535" t="s">
        <v>4913</v>
      </c>
      <c r="B608" s="536" t="s">
        <v>4914</v>
      </c>
      <c r="C608" s="486">
        <v>52</v>
      </c>
    </row>
    <row r="609" spans="1:3" x14ac:dyDescent="0.2">
      <c r="A609" s="535" t="s">
        <v>4915</v>
      </c>
      <c r="B609" s="536" t="s">
        <v>4916</v>
      </c>
      <c r="C609" s="486">
        <v>93.6</v>
      </c>
    </row>
    <row r="610" spans="1:3" x14ac:dyDescent="0.2">
      <c r="A610" s="535" t="s">
        <v>4917</v>
      </c>
      <c r="B610" s="536" t="s">
        <v>4918</v>
      </c>
      <c r="C610" s="486">
        <v>226.72</v>
      </c>
    </row>
    <row r="611" spans="1:3" x14ac:dyDescent="0.2">
      <c r="A611" s="535" t="s">
        <v>4919</v>
      </c>
      <c r="B611" s="536" t="s">
        <v>4920</v>
      </c>
      <c r="C611" s="486">
        <v>355.68</v>
      </c>
    </row>
    <row r="612" spans="1:3" x14ac:dyDescent="0.2">
      <c r="A612" s="535" t="s">
        <v>4921</v>
      </c>
      <c r="B612" s="536" t="s">
        <v>4922</v>
      </c>
      <c r="C612" s="486">
        <v>123.76</v>
      </c>
    </row>
    <row r="613" spans="1:3" x14ac:dyDescent="0.2">
      <c r="A613" s="535" t="s">
        <v>4923</v>
      </c>
      <c r="B613" s="536" t="s">
        <v>4924</v>
      </c>
      <c r="C613" s="486">
        <v>302.64</v>
      </c>
    </row>
    <row r="614" spans="1:3" x14ac:dyDescent="0.2">
      <c r="A614" s="535" t="s">
        <v>4925</v>
      </c>
      <c r="B614" s="536" t="s">
        <v>4926</v>
      </c>
      <c r="C614" s="486">
        <v>210.08</v>
      </c>
    </row>
    <row r="615" spans="1:3" x14ac:dyDescent="0.2">
      <c r="A615" s="535" t="s">
        <v>4927</v>
      </c>
      <c r="B615" s="536" t="s">
        <v>4928</v>
      </c>
      <c r="C615" s="486">
        <v>221.52</v>
      </c>
    </row>
    <row r="616" spans="1:3" x14ac:dyDescent="0.2">
      <c r="A616" s="535" t="s">
        <v>4929</v>
      </c>
      <c r="B616" s="536" t="s">
        <v>4930</v>
      </c>
      <c r="C616" s="486">
        <v>210.08</v>
      </c>
    </row>
    <row r="617" spans="1:3" x14ac:dyDescent="0.2">
      <c r="A617" s="525">
        <v>3</v>
      </c>
      <c r="B617" s="537" t="s">
        <v>4931</v>
      </c>
      <c r="C617" s="538"/>
    </row>
    <row r="618" spans="1:3" x14ac:dyDescent="0.2">
      <c r="A618" s="535" t="s">
        <v>3940</v>
      </c>
      <c r="B618" s="539" t="s">
        <v>4932</v>
      </c>
      <c r="C618" s="486">
        <v>67.599999999999994</v>
      </c>
    </row>
    <row r="619" spans="1:3" x14ac:dyDescent="0.2">
      <c r="A619" s="535" t="s">
        <v>4933</v>
      </c>
      <c r="B619" s="539" t="s">
        <v>4934</v>
      </c>
      <c r="C619" s="486">
        <v>62.4</v>
      </c>
    </row>
    <row r="620" spans="1:3" x14ac:dyDescent="0.2">
      <c r="A620" s="535" t="s">
        <v>4935</v>
      </c>
      <c r="B620" s="539" t="s">
        <v>4936</v>
      </c>
      <c r="C620" s="486">
        <v>65.52</v>
      </c>
    </row>
    <row r="621" spans="1:3" x14ac:dyDescent="0.2">
      <c r="A621" s="535" t="s">
        <v>4937</v>
      </c>
      <c r="B621" s="536" t="s">
        <v>4938</v>
      </c>
      <c r="C621" s="486">
        <v>62.4</v>
      </c>
    </row>
    <row r="622" spans="1:3" x14ac:dyDescent="0.2">
      <c r="A622" s="535" t="s">
        <v>4939</v>
      </c>
      <c r="B622" s="539" t="s">
        <v>4940</v>
      </c>
      <c r="C622" s="486">
        <v>383.76</v>
      </c>
    </row>
    <row r="623" spans="1:3" x14ac:dyDescent="0.2">
      <c r="A623" s="535" t="s">
        <v>4941</v>
      </c>
      <c r="B623" s="536" t="s">
        <v>4942</v>
      </c>
      <c r="C623" s="486">
        <v>100.88</v>
      </c>
    </row>
    <row r="624" spans="1:3" x14ac:dyDescent="0.2">
      <c r="A624" s="535" t="s">
        <v>4943</v>
      </c>
      <c r="B624" s="536" t="s">
        <v>4944</v>
      </c>
      <c r="C624" s="486">
        <v>277.68</v>
      </c>
    </row>
    <row r="625" spans="1:3" x14ac:dyDescent="0.2">
      <c r="A625" s="535" t="s">
        <v>4945</v>
      </c>
      <c r="B625" s="536" t="s">
        <v>4946</v>
      </c>
      <c r="C625" s="486">
        <v>850.72</v>
      </c>
    </row>
    <row r="626" spans="1:3" x14ac:dyDescent="0.2">
      <c r="A626" s="535" t="s">
        <v>4947</v>
      </c>
      <c r="B626" s="536" t="s">
        <v>4948</v>
      </c>
      <c r="C626" s="486">
        <v>123.76</v>
      </c>
    </row>
    <row r="627" spans="1:3" x14ac:dyDescent="0.2">
      <c r="A627" s="525">
        <v>4</v>
      </c>
      <c r="B627" s="540" t="s">
        <v>4949</v>
      </c>
      <c r="C627" s="541"/>
    </row>
    <row r="628" spans="1:3" x14ac:dyDescent="0.2">
      <c r="A628" s="535" t="s">
        <v>3941</v>
      </c>
      <c r="B628" s="536" t="s">
        <v>4950</v>
      </c>
      <c r="C628" s="486">
        <v>133.12</v>
      </c>
    </row>
    <row r="629" spans="1:3" x14ac:dyDescent="0.2">
      <c r="A629" s="535" t="s">
        <v>1555</v>
      </c>
      <c r="B629" s="542" t="s">
        <v>4951</v>
      </c>
      <c r="C629" s="486">
        <v>197.6</v>
      </c>
    </row>
    <row r="630" spans="1:3" x14ac:dyDescent="0.2">
      <c r="A630" s="535" t="s">
        <v>3989</v>
      </c>
      <c r="B630" s="542" t="s">
        <v>4952</v>
      </c>
      <c r="C630" s="486">
        <v>135.19999999999999</v>
      </c>
    </row>
    <row r="631" spans="1:3" x14ac:dyDescent="0.2">
      <c r="A631" s="535" t="s">
        <v>1561</v>
      </c>
      <c r="B631" s="542" t="s">
        <v>4953</v>
      </c>
      <c r="C631" s="486">
        <v>174.72</v>
      </c>
    </row>
    <row r="632" spans="1:3" x14ac:dyDescent="0.2">
      <c r="A632" s="535" t="s">
        <v>4035</v>
      </c>
      <c r="B632" s="542" t="s">
        <v>4954</v>
      </c>
      <c r="C632" s="486">
        <v>125.84</v>
      </c>
    </row>
    <row r="633" spans="1:3" x14ac:dyDescent="0.2">
      <c r="A633" s="535" t="s">
        <v>1567</v>
      </c>
      <c r="B633" s="542" t="s">
        <v>4955</v>
      </c>
      <c r="C633" s="486">
        <v>198.64</v>
      </c>
    </row>
    <row r="634" spans="1:3" x14ac:dyDescent="0.2">
      <c r="A634" s="535" t="s">
        <v>1569</v>
      </c>
      <c r="B634" s="542" t="s">
        <v>4956</v>
      </c>
      <c r="C634" s="486">
        <v>192.4</v>
      </c>
    </row>
    <row r="635" spans="1:3" x14ac:dyDescent="0.2">
      <c r="A635" s="535" t="s">
        <v>4094</v>
      </c>
      <c r="B635" s="542" t="s">
        <v>4957</v>
      </c>
      <c r="C635" s="486">
        <v>266.24</v>
      </c>
    </row>
    <row r="636" spans="1:3" x14ac:dyDescent="0.2">
      <c r="A636" s="535" t="s">
        <v>4123</v>
      </c>
      <c r="B636" s="542" t="s">
        <v>4958</v>
      </c>
      <c r="C636" s="486">
        <v>217.36</v>
      </c>
    </row>
    <row r="637" spans="1:3" x14ac:dyDescent="0.2">
      <c r="A637" s="535" t="s">
        <v>4143</v>
      </c>
      <c r="B637" s="542" t="s">
        <v>4959</v>
      </c>
      <c r="C637" s="486">
        <v>222.56</v>
      </c>
    </row>
    <row r="638" spans="1:3" x14ac:dyDescent="0.2">
      <c r="A638" s="535" t="s">
        <v>4147</v>
      </c>
      <c r="B638" s="542" t="s">
        <v>4960</v>
      </c>
      <c r="C638" s="486">
        <v>315.12</v>
      </c>
    </row>
    <row r="639" spans="1:3" x14ac:dyDescent="0.2">
      <c r="A639" s="535" t="s">
        <v>4161</v>
      </c>
      <c r="B639" s="542" t="s">
        <v>4961</v>
      </c>
      <c r="C639" s="486">
        <v>244.4</v>
      </c>
    </row>
    <row r="640" spans="1:3" x14ac:dyDescent="0.2">
      <c r="A640" s="535" t="s">
        <v>4174</v>
      </c>
      <c r="B640" s="542" t="s">
        <v>4962</v>
      </c>
      <c r="C640" s="486">
        <v>328.64</v>
      </c>
    </row>
    <row r="641" spans="1:3" x14ac:dyDescent="0.2">
      <c r="A641" s="535" t="s">
        <v>4963</v>
      </c>
      <c r="B641" s="542" t="s">
        <v>4964</v>
      </c>
      <c r="C641" s="486">
        <v>324.48</v>
      </c>
    </row>
    <row r="642" spans="1:3" x14ac:dyDescent="0.2">
      <c r="A642" s="535" t="s">
        <v>4965</v>
      </c>
      <c r="B642" s="542" t="s">
        <v>4966</v>
      </c>
      <c r="C642" s="486">
        <v>356.72</v>
      </c>
    </row>
    <row r="643" spans="1:3" x14ac:dyDescent="0.2">
      <c r="A643" s="535" t="s">
        <v>4967</v>
      </c>
      <c r="B643" s="542" t="s">
        <v>4968</v>
      </c>
      <c r="C643" s="486">
        <v>359.84</v>
      </c>
    </row>
    <row r="644" spans="1:3" x14ac:dyDescent="0.2">
      <c r="A644" s="535" t="s">
        <v>4969</v>
      </c>
      <c r="B644" s="542" t="s">
        <v>4970</v>
      </c>
      <c r="C644" s="486">
        <v>336.96</v>
      </c>
    </row>
    <row r="645" spans="1:3" x14ac:dyDescent="0.2">
      <c r="A645" s="535" t="s">
        <v>4971</v>
      </c>
      <c r="B645" s="542" t="s">
        <v>4972</v>
      </c>
      <c r="C645" s="486">
        <v>304.72000000000003</v>
      </c>
    </row>
    <row r="646" spans="1:3" x14ac:dyDescent="0.2">
      <c r="A646" s="535" t="s">
        <v>4973</v>
      </c>
      <c r="B646" s="493" t="s">
        <v>4974</v>
      </c>
      <c r="C646" s="486">
        <v>274.56</v>
      </c>
    </row>
    <row r="647" spans="1:3" x14ac:dyDescent="0.2">
      <c r="A647" s="535" t="s">
        <v>4975</v>
      </c>
      <c r="B647" s="542" t="s">
        <v>4976</v>
      </c>
      <c r="C647" s="486">
        <v>279.76</v>
      </c>
    </row>
    <row r="648" spans="1:3" x14ac:dyDescent="0.2">
      <c r="A648" s="535" t="s">
        <v>4977</v>
      </c>
      <c r="B648" s="542" t="s">
        <v>4978</v>
      </c>
      <c r="C648" s="486">
        <v>295.36</v>
      </c>
    </row>
    <row r="649" spans="1:3" x14ac:dyDescent="0.2">
      <c r="A649" s="535" t="s">
        <v>4979</v>
      </c>
      <c r="B649" s="542" t="s">
        <v>4980</v>
      </c>
      <c r="C649" s="486">
        <v>314.08</v>
      </c>
    </row>
    <row r="650" spans="1:3" x14ac:dyDescent="0.2">
      <c r="A650" s="535" t="s">
        <v>4981</v>
      </c>
      <c r="B650" s="542" t="s">
        <v>4982</v>
      </c>
      <c r="C650" s="486">
        <v>397.28</v>
      </c>
    </row>
    <row r="651" spans="1:3" x14ac:dyDescent="0.2">
      <c r="A651" s="535" t="s">
        <v>4983</v>
      </c>
      <c r="B651" s="542" t="s">
        <v>4984</v>
      </c>
      <c r="C651" s="486">
        <v>391.04</v>
      </c>
    </row>
    <row r="652" spans="1:3" x14ac:dyDescent="0.2">
      <c r="A652" s="535" t="s">
        <v>4985</v>
      </c>
      <c r="B652" s="542" t="s">
        <v>4986</v>
      </c>
      <c r="C652" s="486">
        <v>585.52</v>
      </c>
    </row>
    <row r="653" spans="1:3" x14ac:dyDescent="0.2">
      <c r="A653" s="535" t="s">
        <v>4987</v>
      </c>
      <c r="B653" s="542" t="s">
        <v>4988</v>
      </c>
      <c r="C653" s="486">
        <v>715.52</v>
      </c>
    </row>
    <row r="654" spans="1:3" x14ac:dyDescent="0.2">
      <c r="A654" s="535" t="s">
        <v>4989</v>
      </c>
      <c r="B654" s="542" t="s">
        <v>4990</v>
      </c>
      <c r="C654" s="486">
        <v>879.84</v>
      </c>
    </row>
    <row r="655" spans="1:3" x14ac:dyDescent="0.2">
      <c r="A655" s="535" t="s">
        <v>4991</v>
      </c>
      <c r="B655" s="542" t="s">
        <v>4992</v>
      </c>
      <c r="C655" s="486">
        <v>626.08000000000004</v>
      </c>
    </row>
    <row r="656" spans="1:3" x14ac:dyDescent="0.2">
      <c r="A656" s="535" t="s">
        <v>4993</v>
      </c>
      <c r="B656" s="542" t="s">
        <v>4994</v>
      </c>
      <c r="C656" s="486">
        <v>992.16</v>
      </c>
    </row>
    <row r="657" spans="1:3" x14ac:dyDescent="0.2">
      <c r="A657" s="535" t="s">
        <v>4995</v>
      </c>
      <c r="B657" s="542" t="s">
        <v>4996</v>
      </c>
      <c r="C657" s="486">
        <v>1723.28</v>
      </c>
    </row>
    <row r="658" spans="1:3" x14ac:dyDescent="0.2">
      <c r="A658" s="535" t="s">
        <v>4997</v>
      </c>
      <c r="B658" s="504" t="s">
        <v>4998</v>
      </c>
      <c r="C658" s="486">
        <v>1023.36</v>
      </c>
    </row>
    <row r="659" spans="1:3" x14ac:dyDescent="0.2">
      <c r="A659" s="535" t="s">
        <v>4999</v>
      </c>
      <c r="B659" s="536" t="s">
        <v>5000</v>
      </c>
      <c r="C659" s="486">
        <v>106.08</v>
      </c>
    </row>
    <row r="660" spans="1:3" x14ac:dyDescent="0.2">
      <c r="A660" s="535" t="s">
        <v>5001</v>
      </c>
      <c r="B660" s="504" t="s">
        <v>5002</v>
      </c>
      <c r="C660" s="486">
        <v>593.84</v>
      </c>
    </row>
    <row r="661" spans="1:3" ht="25.5" x14ac:dyDescent="0.2">
      <c r="A661" s="535" t="s">
        <v>5003</v>
      </c>
      <c r="B661" s="536" t="s">
        <v>5004</v>
      </c>
      <c r="C661" s="486">
        <v>287.04000000000002</v>
      </c>
    </row>
    <row r="662" spans="1:3" x14ac:dyDescent="0.2">
      <c r="A662" s="535" t="s">
        <v>5005</v>
      </c>
      <c r="B662" s="504" t="s">
        <v>5006</v>
      </c>
      <c r="C662" s="486">
        <v>386.88</v>
      </c>
    </row>
    <row r="663" spans="1:3" x14ac:dyDescent="0.2">
      <c r="A663" s="535" t="s">
        <v>5007</v>
      </c>
      <c r="B663" s="504" t="s">
        <v>5008</v>
      </c>
      <c r="C663" s="486">
        <v>336.96</v>
      </c>
    </row>
    <row r="664" spans="1:3" x14ac:dyDescent="0.2">
      <c r="A664" s="535" t="s">
        <v>5009</v>
      </c>
      <c r="B664" s="504" t="s">
        <v>5010</v>
      </c>
      <c r="C664" s="486">
        <v>941.2</v>
      </c>
    </row>
    <row r="665" spans="1:3" x14ac:dyDescent="0.2">
      <c r="A665" s="535" t="s">
        <v>5011</v>
      </c>
      <c r="B665" s="504" t="s">
        <v>5012</v>
      </c>
      <c r="C665" s="486">
        <v>1787.76</v>
      </c>
    </row>
    <row r="666" spans="1:3" ht="25.5" x14ac:dyDescent="0.2">
      <c r="A666" s="535" t="s">
        <v>5013</v>
      </c>
      <c r="B666" s="504" t="s">
        <v>5014</v>
      </c>
      <c r="C666" s="486">
        <v>1357.2</v>
      </c>
    </row>
    <row r="667" spans="1:3" x14ac:dyDescent="0.2">
      <c r="A667" s="535" t="s">
        <v>5015</v>
      </c>
      <c r="B667" s="504" t="s">
        <v>5016</v>
      </c>
      <c r="C667" s="498">
        <v>1327.04</v>
      </c>
    </row>
    <row r="668" spans="1:3" x14ac:dyDescent="0.2">
      <c r="A668" s="535" t="s">
        <v>5017</v>
      </c>
      <c r="B668" s="504" t="s">
        <v>5018</v>
      </c>
      <c r="C668" s="498">
        <v>1379.04</v>
      </c>
    </row>
    <row r="669" spans="1:3" x14ac:dyDescent="0.2">
      <c r="A669" s="535" t="s">
        <v>5019</v>
      </c>
      <c r="B669" s="506" t="s">
        <v>5020</v>
      </c>
      <c r="C669" s="498">
        <v>524</v>
      </c>
    </row>
    <row r="670" spans="1:3" x14ac:dyDescent="0.2">
      <c r="A670" s="535" t="s">
        <v>5021</v>
      </c>
      <c r="B670" s="504" t="s">
        <v>5022</v>
      </c>
      <c r="C670" s="498">
        <v>597</v>
      </c>
    </row>
    <row r="671" spans="1:3" x14ac:dyDescent="0.2">
      <c r="A671" s="535" t="s">
        <v>5023</v>
      </c>
      <c r="B671" s="504" t="s">
        <v>5024</v>
      </c>
      <c r="C671" s="498">
        <v>816</v>
      </c>
    </row>
    <row r="672" spans="1:3" x14ac:dyDescent="0.2">
      <c r="A672" s="535" t="s">
        <v>5025</v>
      </c>
      <c r="B672" s="504" t="s">
        <v>5026</v>
      </c>
      <c r="C672" s="498">
        <v>1019</v>
      </c>
    </row>
    <row r="673" spans="1:3" x14ac:dyDescent="0.2">
      <c r="A673" s="525">
        <v>5</v>
      </c>
      <c r="B673" s="540" t="s">
        <v>5027</v>
      </c>
      <c r="C673" s="541"/>
    </row>
    <row r="674" spans="1:3" x14ac:dyDescent="0.2">
      <c r="A674" s="535" t="s">
        <v>2867</v>
      </c>
      <c r="B674" s="536" t="s">
        <v>5000</v>
      </c>
      <c r="C674" s="486">
        <v>79.040000000000006</v>
      </c>
    </row>
    <row r="675" spans="1:3" ht="25.5" x14ac:dyDescent="0.2">
      <c r="A675" s="535" t="s">
        <v>4187</v>
      </c>
      <c r="B675" s="536" t="s">
        <v>5004</v>
      </c>
      <c r="C675" s="486">
        <v>79.040000000000006</v>
      </c>
    </row>
    <row r="676" spans="1:3" ht="25.5" x14ac:dyDescent="0.2">
      <c r="A676" s="535" t="s">
        <v>2891</v>
      </c>
      <c r="B676" s="536" t="s">
        <v>5028</v>
      </c>
      <c r="C676" s="486">
        <v>90.48</v>
      </c>
    </row>
    <row r="677" spans="1:3" x14ac:dyDescent="0.2">
      <c r="A677" s="535" t="s">
        <v>4190</v>
      </c>
      <c r="B677" s="536" t="s">
        <v>5029</v>
      </c>
      <c r="C677" s="486">
        <v>100.88</v>
      </c>
    </row>
    <row r="678" spans="1:3" x14ac:dyDescent="0.2">
      <c r="A678" s="535" t="s">
        <v>4192</v>
      </c>
      <c r="B678" s="536" t="s">
        <v>5030</v>
      </c>
      <c r="C678" s="486">
        <v>107.12</v>
      </c>
    </row>
    <row r="679" spans="1:3" x14ac:dyDescent="0.2">
      <c r="A679" s="535" t="s">
        <v>4194</v>
      </c>
      <c r="B679" s="536" t="s">
        <v>5031</v>
      </c>
      <c r="C679" s="486">
        <v>107.12</v>
      </c>
    </row>
    <row r="680" spans="1:3" x14ac:dyDescent="0.2">
      <c r="A680" s="535" t="s">
        <v>4196</v>
      </c>
      <c r="B680" s="536" t="s">
        <v>5032</v>
      </c>
      <c r="C680" s="486">
        <v>121.68</v>
      </c>
    </row>
    <row r="681" spans="1:3" x14ac:dyDescent="0.2">
      <c r="A681" s="535" t="s">
        <v>4198</v>
      </c>
      <c r="B681" s="536" t="s">
        <v>5033</v>
      </c>
      <c r="C681" s="486">
        <v>128.96</v>
      </c>
    </row>
    <row r="682" spans="1:3" ht="25.5" x14ac:dyDescent="0.2">
      <c r="A682" s="535" t="s">
        <v>4200</v>
      </c>
      <c r="B682" s="536" t="s">
        <v>5034</v>
      </c>
      <c r="C682" s="486">
        <v>111.28</v>
      </c>
    </row>
    <row r="683" spans="1:3" ht="25.5" x14ac:dyDescent="0.2">
      <c r="A683" s="535" t="s">
        <v>4202</v>
      </c>
      <c r="B683" s="536" t="s">
        <v>5035</v>
      </c>
      <c r="C683" s="486">
        <v>111.28</v>
      </c>
    </row>
    <row r="684" spans="1:3" x14ac:dyDescent="0.2">
      <c r="A684" s="535" t="s">
        <v>4204</v>
      </c>
      <c r="B684" s="536" t="s">
        <v>5036</v>
      </c>
      <c r="C684" s="486">
        <v>114.4</v>
      </c>
    </row>
    <row r="685" spans="1:3" x14ac:dyDescent="0.2">
      <c r="A685" s="535" t="s">
        <v>4207</v>
      </c>
      <c r="B685" s="536" t="s">
        <v>5037</v>
      </c>
      <c r="C685" s="486">
        <v>121.68</v>
      </c>
    </row>
    <row r="686" spans="1:3" x14ac:dyDescent="0.2">
      <c r="A686" s="535" t="s">
        <v>4209</v>
      </c>
      <c r="B686" s="509" t="s">
        <v>5038</v>
      </c>
      <c r="C686" s="486">
        <v>117.52</v>
      </c>
    </row>
    <row r="687" spans="1:3" x14ac:dyDescent="0.2">
      <c r="A687" s="535" t="s">
        <v>4211</v>
      </c>
      <c r="B687" s="509" t="s">
        <v>5039</v>
      </c>
      <c r="C687" s="486">
        <v>112.32</v>
      </c>
    </row>
    <row r="688" spans="1:3" x14ac:dyDescent="0.2">
      <c r="A688" s="535" t="s">
        <v>4214</v>
      </c>
      <c r="B688" s="509" t="s">
        <v>5040</v>
      </c>
      <c r="C688" s="486">
        <v>120.64</v>
      </c>
    </row>
    <row r="689" spans="1:3" x14ac:dyDescent="0.2">
      <c r="A689" s="535" t="s">
        <v>4216</v>
      </c>
      <c r="B689" s="536" t="s">
        <v>5041</v>
      </c>
      <c r="C689" s="486">
        <v>132.08000000000001</v>
      </c>
    </row>
    <row r="690" spans="1:3" x14ac:dyDescent="0.2">
      <c r="A690" s="535" t="s">
        <v>4218</v>
      </c>
      <c r="B690" s="536" t="s">
        <v>5042</v>
      </c>
      <c r="C690" s="486">
        <v>130</v>
      </c>
    </row>
    <row r="691" spans="1:3" x14ac:dyDescent="0.2">
      <c r="A691" s="535" t="s">
        <v>4220</v>
      </c>
      <c r="B691" s="536" t="s">
        <v>5043</v>
      </c>
      <c r="C691" s="486">
        <v>122.72</v>
      </c>
    </row>
    <row r="692" spans="1:3" x14ac:dyDescent="0.2">
      <c r="A692" s="535" t="s">
        <v>4222</v>
      </c>
      <c r="B692" s="509" t="s">
        <v>5044</v>
      </c>
      <c r="C692" s="486">
        <v>121.68</v>
      </c>
    </row>
    <row r="693" spans="1:3" x14ac:dyDescent="0.2">
      <c r="A693" s="535" t="s">
        <v>4224</v>
      </c>
      <c r="B693" s="536" t="s">
        <v>5045</v>
      </c>
      <c r="C693" s="486">
        <v>150.80000000000001</v>
      </c>
    </row>
    <row r="694" spans="1:3" x14ac:dyDescent="0.2">
      <c r="A694" s="535" t="s">
        <v>4226</v>
      </c>
      <c r="B694" s="536" t="s">
        <v>5046</v>
      </c>
      <c r="C694" s="486">
        <v>117.52</v>
      </c>
    </row>
    <row r="695" spans="1:3" x14ac:dyDescent="0.2">
      <c r="A695" s="535" t="s">
        <v>4228</v>
      </c>
      <c r="B695" s="493" t="s">
        <v>4318</v>
      </c>
      <c r="C695" s="486">
        <v>128.96</v>
      </c>
    </row>
    <row r="696" spans="1:3" ht="25.5" x14ac:dyDescent="0.2">
      <c r="A696" s="535" t="s">
        <v>4230</v>
      </c>
      <c r="B696" s="536" t="s">
        <v>5047</v>
      </c>
      <c r="C696" s="486">
        <v>148.72</v>
      </c>
    </row>
    <row r="697" spans="1:3" x14ac:dyDescent="0.2">
      <c r="A697" s="535" t="s">
        <v>4232</v>
      </c>
      <c r="B697" s="536" t="s">
        <v>5048</v>
      </c>
      <c r="C697" s="486">
        <v>117.52</v>
      </c>
    </row>
    <row r="698" spans="1:3" x14ac:dyDescent="0.2">
      <c r="A698" s="535" t="s">
        <v>4234</v>
      </c>
      <c r="B698" s="536" t="s">
        <v>5049</v>
      </c>
      <c r="C698" s="486">
        <v>124.8</v>
      </c>
    </row>
    <row r="699" spans="1:3" x14ac:dyDescent="0.2">
      <c r="A699" s="535" t="s">
        <v>4236</v>
      </c>
      <c r="B699" s="504" t="s">
        <v>4213</v>
      </c>
      <c r="C699" s="486">
        <v>114.4</v>
      </c>
    </row>
    <row r="700" spans="1:3" x14ac:dyDescent="0.2">
      <c r="A700" s="535" t="s">
        <v>4238</v>
      </c>
      <c r="B700" s="504" t="s">
        <v>5050</v>
      </c>
      <c r="C700" s="486">
        <v>118.56</v>
      </c>
    </row>
    <row r="701" spans="1:3" x14ac:dyDescent="0.2">
      <c r="A701" s="535" t="s">
        <v>4240</v>
      </c>
      <c r="B701" s="504" t="s">
        <v>5051</v>
      </c>
      <c r="C701" s="486">
        <v>124.8</v>
      </c>
    </row>
    <row r="702" spans="1:3" x14ac:dyDescent="0.2">
      <c r="A702" s="535" t="s">
        <v>4242</v>
      </c>
      <c r="B702" s="504" t="s">
        <v>5052</v>
      </c>
      <c r="C702" s="486">
        <v>106.08</v>
      </c>
    </row>
    <row r="703" spans="1:3" x14ac:dyDescent="0.2">
      <c r="A703" s="535" t="s">
        <v>4244</v>
      </c>
      <c r="B703" s="504" t="s">
        <v>5053</v>
      </c>
      <c r="C703" s="486">
        <v>106.08</v>
      </c>
    </row>
    <row r="704" spans="1:3" x14ac:dyDescent="0.2">
      <c r="A704" s="535" t="s">
        <v>4246</v>
      </c>
      <c r="B704" s="504" t="s">
        <v>5054</v>
      </c>
      <c r="C704" s="486">
        <v>116.48</v>
      </c>
    </row>
    <row r="705" spans="1:4" x14ac:dyDescent="0.2">
      <c r="A705" s="535" t="s">
        <v>4248</v>
      </c>
      <c r="B705" s="504" t="s">
        <v>5055</v>
      </c>
      <c r="C705" s="486">
        <v>121.68</v>
      </c>
    </row>
    <row r="706" spans="1:4" x14ac:dyDescent="0.2">
      <c r="A706" s="535" t="s">
        <v>4250</v>
      </c>
      <c r="B706" s="504" t="s">
        <v>5056</v>
      </c>
      <c r="C706" s="486">
        <v>111.28</v>
      </c>
    </row>
    <row r="707" spans="1:4" x14ac:dyDescent="0.2">
      <c r="A707" s="535" t="s">
        <v>4252</v>
      </c>
      <c r="B707" s="504" t="s">
        <v>5057</v>
      </c>
      <c r="C707" s="486">
        <v>117.52</v>
      </c>
    </row>
    <row r="708" spans="1:4" ht="25.5" x14ac:dyDescent="0.2">
      <c r="A708" s="535" t="s">
        <v>4254</v>
      </c>
      <c r="B708" s="504" t="s">
        <v>5058</v>
      </c>
      <c r="C708" s="486">
        <v>125.84</v>
      </c>
    </row>
    <row r="709" spans="1:4" ht="25.5" x14ac:dyDescent="0.2">
      <c r="A709" s="535" t="s">
        <v>4256</v>
      </c>
      <c r="B709" s="504" t="s">
        <v>5059</v>
      </c>
      <c r="C709" s="486">
        <v>133.12</v>
      </c>
    </row>
    <row r="710" spans="1:4" x14ac:dyDescent="0.2">
      <c r="A710" s="535" t="s">
        <v>4258</v>
      </c>
      <c r="B710" s="504" t="s">
        <v>5060</v>
      </c>
      <c r="C710" s="486">
        <v>223.6</v>
      </c>
    </row>
    <row r="711" spans="1:4" x14ac:dyDescent="0.2">
      <c r="A711" s="535" t="s">
        <v>4260</v>
      </c>
      <c r="B711" s="504" t="s">
        <v>5061</v>
      </c>
      <c r="C711" s="486">
        <v>110.24</v>
      </c>
    </row>
    <row r="712" spans="1:4" x14ac:dyDescent="0.2">
      <c r="A712" s="535" t="s">
        <v>4262</v>
      </c>
      <c r="B712" s="504" t="s">
        <v>5026</v>
      </c>
      <c r="C712" s="486">
        <v>186.16</v>
      </c>
    </row>
    <row r="713" spans="1:4" x14ac:dyDescent="0.2">
      <c r="A713" s="535" t="s">
        <v>5062</v>
      </c>
      <c r="B713" s="504" t="s">
        <v>5063</v>
      </c>
      <c r="C713" s="486">
        <v>162.24</v>
      </c>
    </row>
    <row r="714" spans="1:4" ht="25.5" x14ac:dyDescent="0.2">
      <c r="A714" s="535" t="s">
        <v>4273</v>
      </c>
      <c r="B714" s="504" t="s">
        <v>5014</v>
      </c>
      <c r="C714" s="486">
        <v>216.32</v>
      </c>
    </row>
    <row r="715" spans="1:4" ht="25.5" x14ac:dyDescent="0.2">
      <c r="A715" s="535" t="s">
        <v>4275</v>
      </c>
      <c r="B715" s="504" t="s">
        <v>4265</v>
      </c>
      <c r="C715" s="486">
        <v>293.27999999999997</v>
      </c>
    </row>
    <row r="716" spans="1:4" ht="25.5" x14ac:dyDescent="0.2">
      <c r="A716" s="535" t="s">
        <v>4277</v>
      </c>
      <c r="B716" s="504" t="s">
        <v>4267</v>
      </c>
      <c r="C716" s="486">
        <v>293.27999999999997</v>
      </c>
    </row>
    <row r="717" spans="1:4" ht="25.5" x14ac:dyDescent="0.2">
      <c r="A717" s="535" t="s">
        <v>4279</v>
      </c>
      <c r="B717" s="504" t="s">
        <v>4269</v>
      </c>
      <c r="C717" s="486">
        <v>344.24</v>
      </c>
    </row>
    <row r="718" spans="1:4" s="545" customFormat="1" ht="25.5" x14ac:dyDescent="0.2">
      <c r="A718" s="543" t="s">
        <v>4281</v>
      </c>
      <c r="B718" s="544" t="s">
        <v>5064</v>
      </c>
      <c r="C718" s="498">
        <v>285</v>
      </c>
      <c r="D718" s="481"/>
    </row>
    <row r="719" spans="1:4" x14ac:dyDescent="0.2">
      <c r="A719" s="525">
        <v>6</v>
      </c>
      <c r="B719" s="540" t="s">
        <v>4185</v>
      </c>
      <c r="C719" s="541"/>
    </row>
    <row r="720" spans="1:4" ht="25.5" x14ac:dyDescent="0.2">
      <c r="A720" s="535" t="s">
        <v>2894</v>
      </c>
      <c r="B720" s="532" t="s">
        <v>5065</v>
      </c>
      <c r="C720" s="486">
        <v>54.08</v>
      </c>
    </row>
    <row r="721" spans="1:3" x14ac:dyDescent="0.2">
      <c r="A721" s="535" t="s">
        <v>2905</v>
      </c>
      <c r="B721" s="532" t="s">
        <v>4271</v>
      </c>
      <c r="C721" s="486">
        <v>595</v>
      </c>
    </row>
    <row r="722" spans="1:3" x14ac:dyDescent="0.2">
      <c r="A722" s="525">
        <v>7</v>
      </c>
      <c r="B722" s="540" t="s">
        <v>5066</v>
      </c>
      <c r="C722" s="541"/>
    </row>
    <row r="723" spans="1:3" ht="25.5" x14ac:dyDescent="0.2">
      <c r="A723" s="535" t="s">
        <v>4349</v>
      </c>
      <c r="B723" s="532" t="s">
        <v>5067</v>
      </c>
      <c r="C723" s="486">
        <v>461.76</v>
      </c>
    </row>
    <row r="724" spans="1:3" x14ac:dyDescent="0.2">
      <c r="A724" s="535" t="s">
        <v>4351</v>
      </c>
      <c r="B724" s="494" t="s">
        <v>5068</v>
      </c>
      <c r="C724" s="486">
        <v>298.48</v>
      </c>
    </row>
    <row r="725" spans="1:3" x14ac:dyDescent="0.2">
      <c r="A725" s="535" t="s">
        <v>4353</v>
      </c>
      <c r="B725" s="531" t="s">
        <v>5069</v>
      </c>
      <c r="C725" s="486">
        <v>920.4</v>
      </c>
    </row>
    <row r="726" spans="1:3" x14ac:dyDescent="0.2">
      <c r="A726" s="535" t="s">
        <v>4355</v>
      </c>
      <c r="B726" s="504" t="s">
        <v>5070</v>
      </c>
      <c r="C726" s="486">
        <v>298.48</v>
      </c>
    </row>
    <row r="727" spans="1:3" x14ac:dyDescent="0.2">
      <c r="A727" s="535" t="s">
        <v>4357</v>
      </c>
      <c r="B727" s="504" t="s">
        <v>5071</v>
      </c>
      <c r="C727" s="486">
        <v>161.19999999999999</v>
      </c>
    </row>
    <row r="728" spans="1:3" x14ac:dyDescent="0.2">
      <c r="A728" s="525">
        <v>8</v>
      </c>
      <c r="B728" s="540" t="s">
        <v>5072</v>
      </c>
      <c r="C728" s="541"/>
    </row>
    <row r="729" spans="1:3" x14ac:dyDescent="0.2">
      <c r="A729" s="535" t="s">
        <v>4432</v>
      </c>
      <c r="B729" s="546" t="s">
        <v>5073</v>
      </c>
      <c r="C729" s="486">
        <v>73.84</v>
      </c>
    </row>
    <row r="730" spans="1:3" x14ac:dyDescent="0.2">
      <c r="A730" s="535" t="s">
        <v>4434</v>
      </c>
      <c r="B730" s="546" t="s">
        <v>5074</v>
      </c>
      <c r="C730" s="486">
        <v>49.92</v>
      </c>
    </row>
    <row r="731" spans="1:3" x14ac:dyDescent="0.2">
      <c r="A731" s="535" t="s">
        <v>4436</v>
      </c>
      <c r="B731" s="532" t="s">
        <v>5075</v>
      </c>
      <c r="C731" s="486">
        <v>81.12</v>
      </c>
    </row>
    <row r="732" spans="1:3" x14ac:dyDescent="0.2">
      <c r="A732" s="535" t="s">
        <v>4438</v>
      </c>
      <c r="B732" s="532" t="s">
        <v>5076</v>
      </c>
      <c r="C732" s="486">
        <v>81.12</v>
      </c>
    </row>
    <row r="733" spans="1:3" x14ac:dyDescent="0.2">
      <c r="A733" s="535" t="s">
        <v>4440</v>
      </c>
      <c r="B733" s="532" t="s">
        <v>5077</v>
      </c>
      <c r="C733" s="486">
        <v>85.28</v>
      </c>
    </row>
    <row r="734" spans="1:3" x14ac:dyDescent="0.2">
      <c r="A734" s="535" t="s">
        <v>4442</v>
      </c>
      <c r="B734" s="532" t="s">
        <v>5078</v>
      </c>
      <c r="C734" s="486">
        <v>148.72</v>
      </c>
    </row>
    <row r="735" spans="1:3" x14ac:dyDescent="0.2">
      <c r="A735" s="535" t="s">
        <v>4444</v>
      </c>
      <c r="B735" s="532" t="s">
        <v>5079</v>
      </c>
      <c r="C735" s="486">
        <v>56.16</v>
      </c>
    </row>
    <row r="736" spans="1:3" x14ac:dyDescent="0.2">
      <c r="A736" s="535" t="s">
        <v>4446</v>
      </c>
      <c r="B736" s="547" t="s">
        <v>5080</v>
      </c>
      <c r="C736" s="486">
        <v>58.24</v>
      </c>
    </row>
    <row r="737" spans="1:3" x14ac:dyDescent="0.2">
      <c r="A737" s="535" t="s">
        <v>4448</v>
      </c>
      <c r="B737" s="547" t="s">
        <v>5081</v>
      </c>
      <c r="C737" s="486">
        <v>49.92</v>
      </c>
    </row>
    <row r="738" spans="1:3" x14ac:dyDescent="0.2">
      <c r="A738" s="535" t="s">
        <v>4450</v>
      </c>
      <c r="B738" s="547" t="s">
        <v>5082</v>
      </c>
      <c r="C738" s="486">
        <v>54.08</v>
      </c>
    </row>
    <row r="739" spans="1:3" ht="25.5" x14ac:dyDescent="0.2">
      <c r="A739" s="535" t="s">
        <v>4452</v>
      </c>
      <c r="B739" s="547" t="s">
        <v>5083</v>
      </c>
      <c r="C739" s="486">
        <v>44.72</v>
      </c>
    </row>
    <row r="740" spans="1:3" x14ac:dyDescent="0.2">
      <c r="A740" s="535" t="s">
        <v>4454</v>
      </c>
      <c r="B740" s="532" t="s">
        <v>5084</v>
      </c>
      <c r="C740" s="486">
        <v>55.12</v>
      </c>
    </row>
    <row r="741" spans="1:3" x14ac:dyDescent="0.2">
      <c r="A741" s="535" t="s">
        <v>4456</v>
      </c>
      <c r="B741" s="532" t="s">
        <v>5085</v>
      </c>
      <c r="C741" s="486">
        <v>58.24</v>
      </c>
    </row>
    <row r="742" spans="1:3" x14ac:dyDescent="0.2">
      <c r="A742" s="535" t="s">
        <v>4458</v>
      </c>
      <c r="B742" s="532" t="s">
        <v>5086</v>
      </c>
      <c r="C742" s="486">
        <v>49.92</v>
      </c>
    </row>
    <row r="743" spans="1:3" x14ac:dyDescent="0.2">
      <c r="A743" s="535" t="s">
        <v>4460</v>
      </c>
      <c r="B743" s="532" t="s">
        <v>5087</v>
      </c>
      <c r="C743" s="486">
        <v>104</v>
      </c>
    </row>
    <row r="744" spans="1:3" x14ac:dyDescent="0.2">
      <c r="A744" s="535" t="s">
        <v>4462</v>
      </c>
      <c r="B744" s="504" t="s">
        <v>5088</v>
      </c>
      <c r="C744" s="486">
        <v>310.95999999999998</v>
      </c>
    </row>
    <row r="745" spans="1:3" x14ac:dyDescent="0.2">
      <c r="A745" s="535" t="s">
        <v>4464</v>
      </c>
      <c r="B745" s="504" t="s">
        <v>3258</v>
      </c>
      <c r="C745" s="486">
        <v>659.27</v>
      </c>
    </row>
    <row r="746" spans="1:3" x14ac:dyDescent="0.2">
      <c r="A746" s="535" t="s">
        <v>4466</v>
      </c>
      <c r="B746" s="504" t="s">
        <v>5089</v>
      </c>
      <c r="C746" s="486">
        <v>45.76</v>
      </c>
    </row>
    <row r="747" spans="1:3" x14ac:dyDescent="0.2">
      <c r="A747" s="535" t="s">
        <v>4468</v>
      </c>
      <c r="B747" s="504" t="s">
        <v>5090</v>
      </c>
      <c r="C747" s="486">
        <v>44.72</v>
      </c>
    </row>
    <row r="748" spans="1:3" x14ac:dyDescent="0.2">
      <c r="A748" s="525">
        <v>9</v>
      </c>
      <c r="B748" s="540" t="s">
        <v>5091</v>
      </c>
      <c r="C748" s="541"/>
    </row>
    <row r="749" spans="1:3" x14ac:dyDescent="0.2">
      <c r="A749" s="535" t="s">
        <v>1572</v>
      </c>
      <c r="B749" s="548" t="s">
        <v>5092</v>
      </c>
      <c r="C749" s="486">
        <v>63.44</v>
      </c>
    </row>
    <row r="750" spans="1:3" x14ac:dyDescent="0.2">
      <c r="A750" s="525">
        <v>10</v>
      </c>
      <c r="B750" s="540" t="s">
        <v>5093</v>
      </c>
      <c r="C750" s="541"/>
    </row>
    <row r="751" spans="1:3" x14ac:dyDescent="0.2">
      <c r="A751" s="543" t="s">
        <v>1579</v>
      </c>
      <c r="B751" s="549" t="s">
        <v>5094</v>
      </c>
      <c r="C751" s="498">
        <v>110.24</v>
      </c>
    </row>
    <row r="752" spans="1:3" x14ac:dyDescent="0.2">
      <c r="A752" s="535" t="s">
        <v>1581</v>
      </c>
      <c r="B752" s="549" t="s">
        <v>5095</v>
      </c>
      <c r="C752" s="486">
        <v>110.24</v>
      </c>
    </row>
    <row r="753" spans="1:3" ht="25.5" x14ac:dyDescent="0.2">
      <c r="A753" s="535" t="s">
        <v>1583</v>
      </c>
      <c r="B753" s="549" t="s">
        <v>5096</v>
      </c>
      <c r="C753" s="486">
        <v>110.24</v>
      </c>
    </row>
    <row r="754" spans="1:3" x14ac:dyDescent="0.2">
      <c r="A754" s="535" t="s">
        <v>1585</v>
      </c>
      <c r="B754" s="549" t="s">
        <v>5097</v>
      </c>
      <c r="C754" s="486">
        <v>110.24</v>
      </c>
    </row>
    <row r="755" spans="1:3" x14ac:dyDescent="0.2">
      <c r="A755" s="535" t="s">
        <v>4530</v>
      </c>
      <c r="B755" s="549" t="s">
        <v>5098</v>
      </c>
      <c r="C755" s="486">
        <v>110.24</v>
      </c>
    </row>
    <row r="756" spans="1:3" x14ac:dyDescent="0.2">
      <c r="A756" s="535" t="s">
        <v>5099</v>
      </c>
      <c r="B756" s="549" t="s">
        <v>5100</v>
      </c>
      <c r="C756" s="486">
        <v>110.24</v>
      </c>
    </row>
    <row r="757" spans="1:3" x14ac:dyDescent="0.2">
      <c r="A757" s="535" t="s">
        <v>5101</v>
      </c>
      <c r="B757" s="549" t="s">
        <v>5102</v>
      </c>
      <c r="C757" s="486">
        <v>110.24</v>
      </c>
    </row>
    <row r="758" spans="1:3" x14ac:dyDescent="0.2">
      <c r="A758" s="535" t="s">
        <v>5103</v>
      </c>
      <c r="B758" s="549" t="s">
        <v>5104</v>
      </c>
      <c r="C758" s="486">
        <v>110.24</v>
      </c>
    </row>
    <row r="759" spans="1:3" x14ac:dyDescent="0.2">
      <c r="A759" s="535" t="s">
        <v>5105</v>
      </c>
      <c r="B759" s="549" t="s">
        <v>5106</v>
      </c>
      <c r="C759" s="486">
        <v>110.24</v>
      </c>
    </row>
    <row r="760" spans="1:3" x14ac:dyDescent="0.2">
      <c r="A760" s="535" t="s">
        <v>5107</v>
      </c>
      <c r="B760" s="549" t="s">
        <v>5108</v>
      </c>
      <c r="C760" s="486">
        <v>110.24</v>
      </c>
    </row>
    <row r="761" spans="1:3" x14ac:dyDescent="0.2">
      <c r="A761" s="535" t="s">
        <v>5109</v>
      </c>
      <c r="B761" s="549" t="s">
        <v>5110</v>
      </c>
      <c r="C761" s="486">
        <v>110.24</v>
      </c>
    </row>
    <row r="762" spans="1:3" x14ac:dyDescent="0.2">
      <c r="A762" s="535" t="s">
        <v>5111</v>
      </c>
      <c r="B762" s="549" t="s">
        <v>5112</v>
      </c>
      <c r="C762" s="486">
        <v>110.24</v>
      </c>
    </row>
    <row r="763" spans="1:3" x14ac:dyDescent="0.2">
      <c r="A763" s="535" t="s">
        <v>5113</v>
      </c>
      <c r="B763" s="549" t="s">
        <v>5114</v>
      </c>
      <c r="C763" s="486">
        <v>110.24</v>
      </c>
    </row>
    <row r="764" spans="1:3" x14ac:dyDescent="0.2">
      <c r="A764" s="535" t="s">
        <v>5115</v>
      </c>
      <c r="B764" s="549" t="s">
        <v>5116</v>
      </c>
      <c r="C764" s="486">
        <v>110.24</v>
      </c>
    </row>
    <row r="765" spans="1:3" x14ac:dyDescent="0.2">
      <c r="A765" s="535" t="s">
        <v>5117</v>
      </c>
      <c r="B765" s="549" t="s">
        <v>5118</v>
      </c>
      <c r="C765" s="486">
        <v>110.24</v>
      </c>
    </row>
    <row r="766" spans="1:3" x14ac:dyDescent="0.2">
      <c r="A766" s="535" t="s">
        <v>5119</v>
      </c>
      <c r="B766" s="549" t="s">
        <v>5120</v>
      </c>
      <c r="C766" s="486">
        <v>110.24</v>
      </c>
    </row>
    <row r="767" spans="1:3" x14ac:dyDescent="0.2">
      <c r="A767" s="535" t="s">
        <v>5121</v>
      </c>
      <c r="B767" s="549" t="s">
        <v>5122</v>
      </c>
      <c r="C767" s="486">
        <v>110.24</v>
      </c>
    </row>
    <row r="768" spans="1:3" x14ac:dyDescent="0.2">
      <c r="A768" s="535" t="s">
        <v>5123</v>
      </c>
      <c r="B768" s="549" t="s">
        <v>5124</v>
      </c>
      <c r="C768" s="486">
        <v>110.24</v>
      </c>
    </row>
    <row r="769" spans="1:3" x14ac:dyDescent="0.2">
      <c r="A769" s="535" t="s">
        <v>5125</v>
      </c>
      <c r="B769" s="549" t="s">
        <v>5126</v>
      </c>
      <c r="C769" s="486">
        <v>110.24</v>
      </c>
    </row>
    <row r="770" spans="1:3" x14ac:dyDescent="0.2">
      <c r="A770" s="535" t="s">
        <v>5127</v>
      </c>
      <c r="B770" s="549" t="s">
        <v>5128</v>
      </c>
      <c r="C770" s="486">
        <v>110.24</v>
      </c>
    </row>
    <row r="771" spans="1:3" x14ac:dyDescent="0.2">
      <c r="A771" s="535" t="s">
        <v>5129</v>
      </c>
      <c r="B771" s="549" t="s">
        <v>5130</v>
      </c>
      <c r="C771" s="486">
        <v>110.24</v>
      </c>
    </row>
    <row r="772" spans="1:3" x14ac:dyDescent="0.2">
      <c r="A772" s="535" t="s">
        <v>5131</v>
      </c>
      <c r="B772" s="549" t="s">
        <v>5132</v>
      </c>
      <c r="C772" s="486">
        <v>110.24</v>
      </c>
    </row>
    <row r="773" spans="1:3" x14ac:dyDescent="0.2">
      <c r="A773" s="535" t="s">
        <v>5133</v>
      </c>
      <c r="B773" s="549" t="s">
        <v>5134</v>
      </c>
      <c r="C773" s="486">
        <v>110.24</v>
      </c>
    </row>
    <row r="774" spans="1:3" x14ac:dyDescent="0.2">
      <c r="A774" s="535" t="s">
        <v>5135</v>
      </c>
      <c r="B774" s="549" t="s">
        <v>5136</v>
      </c>
      <c r="C774" s="486">
        <v>110.24</v>
      </c>
    </row>
    <row r="775" spans="1:3" x14ac:dyDescent="0.2">
      <c r="A775" s="535" t="s">
        <v>5137</v>
      </c>
      <c r="B775" s="549" t="s">
        <v>5138</v>
      </c>
      <c r="C775" s="486">
        <v>110.24</v>
      </c>
    </row>
    <row r="776" spans="1:3" x14ac:dyDescent="0.2">
      <c r="A776" s="535" t="s">
        <v>5139</v>
      </c>
      <c r="B776" s="549" t="s">
        <v>5140</v>
      </c>
      <c r="C776" s="486">
        <v>110.24</v>
      </c>
    </row>
    <row r="777" spans="1:3" x14ac:dyDescent="0.2">
      <c r="A777" s="535" t="s">
        <v>5141</v>
      </c>
      <c r="B777" s="549" t="s">
        <v>5142</v>
      </c>
      <c r="C777" s="486">
        <v>110.24</v>
      </c>
    </row>
    <row r="778" spans="1:3" x14ac:dyDescent="0.2">
      <c r="A778" s="535" t="s">
        <v>5143</v>
      </c>
      <c r="B778" s="549" t="s">
        <v>5144</v>
      </c>
      <c r="C778" s="486">
        <v>110.24</v>
      </c>
    </row>
    <row r="779" spans="1:3" x14ac:dyDescent="0.2">
      <c r="A779" s="535" t="s">
        <v>5145</v>
      </c>
      <c r="B779" s="549" t="s">
        <v>5146</v>
      </c>
      <c r="C779" s="486">
        <v>110.24</v>
      </c>
    </row>
    <row r="780" spans="1:3" x14ac:dyDescent="0.2">
      <c r="A780" s="535" t="s">
        <v>5147</v>
      </c>
      <c r="B780" s="549" t="s">
        <v>5148</v>
      </c>
      <c r="C780" s="486">
        <v>110.24</v>
      </c>
    </row>
    <row r="781" spans="1:3" x14ac:dyDescent="0.2">
      <c r="A781" s="535" t="s">
        <v>5149</v>
      </c>
      <c r="B781" s="549" t="s">
        <v>5150</v>
      </c>
      <c r="C781" s="486">
        <v>110.24</v>
      </c>
    </row>
    <row r="782" spans="1:3" x14ac:dyDescent="0.2">
      <c r="A782" s="535" t="s">
        <v>5151</v>
      </c>
      <c r="B782" s="549" t="s">
        <v>5152</v>
      </c>
      <c r="C782" s="486">
        <v>110.24</v>
      </c>
    </row>
    <row r="783" spans="1:3" x14ac:dyDescent="0.2">
      <c r="A783" s="535" t="s">
        <v>5153</v>
      </c>
      <c r="B783" s="549" t="s">
        <v>5154</v>
      </c>
      <c r="C783" s="486">
        <v>110.24</v>
      </c>
    </row>
    <row r="784" spans="1:3" x14ac:dyDescent="0.2">
      <c r="A784" s="535" t="s">
        <v>5155</v>
      </c>
      <c r="B784" s="549" t="s">
        <v>5156</v>
      </c>
      <c r="C784" s="486">
        <v>110.24</v>
      </c>
    </row>
    <row r="785" spans="1:3" x14ac:dyDescent="0.2">
      <c r="A785" s="535" t="s">
        <v>5157</v>
      </c>
      <c r="B785" s="549" t="s">
        <v>5158</v>
      </c>
      <c r="C785" s="486">
        <v>110.24</v>
      </c>
    </row>
    <row r="786" spans="1:3" x14ac:dyDescent="0.2">
      <c r="A786" s="535" t="s">
        <v>5159</v>
      </c>
      <c r="B786" s="549" t="s">
        <v>5160</v>
      </c>
      <c r="C786" s="486">
        <v>110.24</v>
      </c>
    </row>
    <row r="787" spans="1:3" x14ac:dyDescent="0.2">
      <c r="A787" s="535" t="s">
        <v>5161</v>
      </c>
      <c r="B787" s="549" t="s">
        <v>5162</v>
      </c>
      <c r="C787" s="486">
        <v>110.24</v>
      </c>
    </row>
    <row r="788" spans="1:3" x14ac:dyDescent="0.2">
      <c r="A788" s="535" t="s">
        <v>5163</v>
      </c>
      <c r="B788" s="549" t="s">
        <v>5164</v>
      </c>
      <c r="C788" s="486">
        <v>110.24</v>
      </c>
    </row>
    <row r="789" spans="1:3" x14ac:dyDescent="0.2">
      <c r="A789" s="535" t="s">
        <v>5165</v>
      </c>
      <c r="B789" s="549" t="s">
        <v>5166</v>
      </c>
      <c r="C789" s="486">
        <v>110.24</v>
      </c>
    </row>
    <row r="790" spans="1:3" x14ac:dyDescent="0.2">
      <c r="A790" s="535" t="s">
        <v>5167</v>
      </c>
      <c r="B790" s="549" t="s">
        <v>5168</v>
      </c>
      <c r="C790" s="486">
        <v>110.24</v>
      </c>
    </row>
    <row r="791" spans="1:3" x14ac:dyDescent="0.2">
      <c r="A791" s="535" t="s">
        <v>5169</v>
      </c>
      <c r="B791" s="549" t="s">
        <v>5170</v>
      </c>
      <c r="C791" s="486">
        <v>110.24</v>
      </c>
    </row>
    <row r="792" spans="1:3" x14ac:dyDescent="0.2">
      <c r="A792" s="535" t="s">
        <v>5171</v>
      </c>
      <c r="B792" s="549" t="s">
        <v>5172</v>
      </c>
      <c r="C792" s="486">
        <v>110.24</v>
      </c>
    </row>
    <row r="793" spans="1:3" x14ac:dyDescent="0.2">
      <c r="A793" s="535" t="s">
        <v>5173</v>
      </c>
      <c r="B793" s="549" t="s">
        <v>5174</v>
      </c>
      <c r="C793" s="486">
        <v>110.24</v>
      </c>
    </row>
    <row r="794" spans="1:3" x14ac:dyDescent="0.2">
      <c r="A794" s="535" t="s">
        <v>5175</v>
      </c>
      <c r="B794" s="549" t="s">
        <v>5176</v>
      </c>
      <c r="C794" s="486">
        <v>110.24</v>
      </c>
    </row>
    <row r="795" spans="1:3" x14ac:dyDescent="0.2">
      <c r="A795" s="535" t="s">
        <v>5177</v>
      </c>
      <c r="B795" s="549" t="s">
        <v>5178</v>
      </c>
      <c r="C795" s="486">
        <v>110.24</v>
      </c>
    </row>
    <row r="796" spans="1:3" x14ac:dyDescent="0.2">
      <c r="A796" s="535" t="s">
        <v>5179</v>
      </c>
      <c r="B796" s="549" t="s">
        <v>5180</v>
      </c>
      <c r="C796" s="486">
        <v>110.24</v>
      </c>
    </row>
    <row r="797" spans="1:3" x14ac:dyDescent="0.2">
      <c r="A797" s="535" t="s">
        <v>5181</v>
      </c>
      <c r="B797" s="549" t="s">
        <v>5182</v>
      </c>
      <c r="C797" s="486">
        <v>110.24</v>
      </c>
    </row>
    <row r="798" spans="1:3" x14ac:dyDescent="0.2">
      <c r="A798" s="535" t="s">
        <v>5183</v>
      </c>
      <c r="B798" s="549" t="s">
        <v>5184</v>
      </c>
      <c r="C798" s="486">
        <v>110.24</v>
      </c>
    </row>
    <row r="799" spans="1:3" x14ac:dyDescent="0.2">
      <c r="A799" s="535" t="s">
        <v>5185</v>
      </c>
      <c r="B799" s="549" t="s">
        <v>5186</v>
      </c>
      <c r="C799" s="486">
        <v>110.24</v>
      </c>
    </row>
    <row r="800" spans="1:3" x14ac:dyDescent="0.2">
      <c r="A800" s="535" t="s">
        <v>5187</v>
      </c>
      <c r="B800" s="549" t="s">
        <v>5188</v>
      </c>
      <c r="C800" s="486">
        <v>110.24</v>
      </c>
    </row>
    <row r="801" spans="1:3" x14ac:dyDescent="0.2">
      <c r="A801" s="535" t="s">
        <v>5189</v>
      </c>
      <c r="B801" s="549" t="s">
        <v>5190</v>
      </c>
      <c r="C801" s="486">
        <v>110.24</v>
      </c>
    </row>
    <row r="802" spans="1:3" x14ac:dyDescent="0.2">
      <c r="A802" s="535" t="s">
        <v>5191</v>
      </c>
      <c r="B802" s="549" t="s">
        <v>5192</v>
      </c>
      <c r="C802" s="486">
        <v>110.24</v>
      </c>
    </row>
    <row r="803" spans="1:3" x14ac:dyDescent="0.2">
      <c r="A803" s="535" t="s">
        <v>5193</v>
      </c>
      <c r="B803" s="549" t="s">
        <v>5194</v>
      </c>
      <c r="C803" s="486">
        <v>110.24</v>
      </c>
    </row>
    <row r="804" spans="1:3" x14ac:dyDescent="0.2">
      <c r="A804" s="535" t="s">
        <v>5195</v>
      </c>
      <c r="B804" s="549" t="s">
        <v>5196</v>
      </c>
      <c r="C804" s="486">
        <v>110.24</v>
      </c>
    </row>
    <row r="805" spans="1:3" x14ac:dyDescent="0.2">
      <c r="A805" s="535" t="s">
        <v>5197</v>
      </c>
      <c r="B805" s="549" t="s">
        <v>5198</v>
      </c>
      <c r="C805" s="486">
        <v>110.24</v>
      </c>
    </row>
    <row r="806" spans="1:3" x14ac:dyDescent="0.2">
      <c r="A806" s="535" t="s">
        <v>5199</v>
      </c>
      <c r="B806" s="549" t="s">
        <v>5200</v>
      </c>
      <c r="C806" s="486">
        <v>110.24</v>
      </c>
    </row>
    <row r="807" spans="1:3" x14ac:dyDescent="0.2">
      <c r="A807" s="535" t="s">
        <v>5201</v>
      </c>
      <c r="B807" s="549" t="s">
        <v>5202</v>
      </c>
      <c r="C807" s="486">
        <v>110.24</v>
      </c>
    </row>
    <row r="808" spans="1:3" x14ac:dyDescent="0.2">
      <c r="A808" s="535" t="s">
        <v>5203</v>
      </c>
      <c r="B808" s="549" t="s">
        <v>5204</v>
      </c>
      <c r="C808" s="486">
        <v>110.24</v>
      </c>
    </row>
    <row r="809" spans="1:3" x14ac:dyDescent="0.2">
      <c r="A809" s="535" t="s">
        <v>5205</v>
      </c>
      <c r="B809" s="549" t="s">
        <v>5206</v>
      </c>
      <c r="C809" s="486">
        <v>110.24</v>
      </c>
    </row>
    <row r="810" spans="1:3" x14ac:dyDescent="0.2">
      <c r="A810" s="535" t="s">
        <v>5207</v>
      </c>
      <c r="B810" s="549" t="s">
        <v>5208</v>
      </c>
      <c r="C810" s="486">
        <v>110.24</v>
      </c>
    </row>
    <row r="811" spans="1:3" x14ac:dyDescent="0.2">
      <c r="A811" s="535" t="s">
        <v>5209</v>
      </c>
      <c r="B811" s="549" t="s">
        <v>5210</v>
      </c>
      <c r="C811" s="486">
        <v>110.24</v>
      </c>
    </row>
    <row r="812" spans="1:3" ht="25.5" x14ac:dyDescent="0.2">
      <c r="A812" s="535" t="s">
        <v>5211</v>
      </c>
      <c r="B812" s="549" t="s">
        <v>5212</v>
      </c>
      <c r="C812" s="486">
        <v>110.24</v>
      </c>
    </row>
    <row r="813" spans="1:3" x14ac:dyDescent="0.2">
      <c r="A813" s="535" t="s">
        <v>5213</v>
      </c>
      <c r="B813" s="549" t="s">
        <v>5214</v>
      </c>
      <c r="C813" s="486">
        <v>110.24</v>
      </c>
    </row>
    <row r="814" spans="1:3" x14ac:dyDescent="0.2">
      <c r="A814" s="535" t="s">
        <v>5215</v>
      </c>
      <c r="B814" s="549" t="s">
        <v>5216</v>
      </c>
      <c r="C814" s="486">
        <v>110.24</v>
      </c>
    </row>
    <row r="815" spans="1:3" x14ac:dyDescent="0.2">
      <c r="A815" s="535" t="s">
        <v>5217</v>
      </c>
      <c r="B815" s="549" t="s">
        <v>5218</v>
      </c>
      <c r="C815" s="486">
        <v>110.24</v>
      </c>
    </row>
    <row r="816" spans="1:3" x14ac:dyDescent="0.2">
      <c r="A816" s="535" t="s">
        <v>5219</v>
      </c>
      <c r="B816" s="490" t="s">
        <v>1593</v>
      </c>
      <c r="C816" s="486">
        <v>740.67</v>
      </c>
    </row>
    <row r="817" spans="1:3" x14ac:dyDescent="0.2">
      <c r="A817" s="525">
        <v>11</v>
      </c>
      <c r="B817" s="550" t="s">
        <v>5220</v>
      </c>
      <c r="C817" s="551"/>
    </row>
    <row r="818" spans="1:3" x14ac:dyDescent="0.2">
      <c r="A818" s="552" t="s">
        <v>4534</v>
      </c>
      <c r="B818" s="553" t="s">
        <v>5221</v>
      </c>
      <c r="C818" s="554"/>
    </row>
    <row r="819" spans="1:3" ht="25.5" x14ac:dyDescent="0.2">
      <c r="A819" s="535" t="s">
        <v>5222</v>
      </c>
      <c r="B819" s="507" t="s">
        <v>5223</v>
      </c>
      <c r="C819" s="486">
        <v>205.92</v>
      </c>
    </row>
    <row r="820" spans="1:3" ht="25.5" x14ac:dyDescent="0.2">
      <c r="A820" s="535" t="s">
        <v>5224</v>
      </c>
      <c r="B820" s="507" t="s">
        <v>5225</v>
      </c>
      <c r="C820" s="486">
        <v>205.92</v>
      </c>
    </row>
    <row r="821" spans="1:3" ht="25.5" x14ac:dyDescent="0.2">
      <c r="A821" s="535" t="s">
        <v>5226</v>
      </c>
      <c r="B821" s="507" t="s">
        <v>5227</v>
      </c>
      <c r="C821" s="486">
        <v>219.44</v>
      </c>
    </row>
    <row r="822" spans="1:3" ht="25.5" x14ac:dyDescent="0.2">
      <c r="A822" s="535" t="s">
        <v>5228</v>
      </c>
      <c r="B822" s="507" t="s">
        <v>5229</v>
      </c>
      <c r="C822" s="486">
        <v>205.92</v>
      </c>
    </row>
    <row r="823" spans="1:3" ht="25.5" x14ac:dyDescent="0.2">
      <c r="A823" s="535" t="s">
        <v>5230</v>
      </c>
      <c r="B823" s="506" t="s">
        <v>5231</v>
      </c>
      <c r="C823" s="486">
        <v>205.92</v>
      </c>
    </row>
    <row r="824" spans="1:3" ht="25.5" x14ac:dyDescent="0.2">
      <c r="A824" s="535" t="s">
        <v>5232</v>
      </c>
      <c r="B824" s="506" t="s">
        <v>5233</v>
      </c>
      <c r="C824" s="486">
        <v>205.92</v>
      </c>
    </row>
    <row r="825" spans="1:3" ht="25.5" x14ac:dyDescent="0.2">
      <c r="A825" s="535" t="s">
        <v>5234</v>
      </c>
      <c r="B825" s="506" t="s">
        <v>5235</v>
      </c>
      <c r="C825" s="486">
        <v>205.92</v>
      </c>
    </row>
    <row r="826" spans="1:3" ht="25.5" x14ac:dyDescent="0.2">
      <c r="A826" s="535" t="s">
        <v>5236</v>
      </c>
      <c r="B826" s="506" t="s">
        <v>5237</v>
      </c>
      <c r="C826" s="486">
        <v>205.92</v>
      </c>
    </row>
    <row r="827" spans="1:3" ht="25.5" x14ac:dyDescent="0.2">
      <c r="A827" s="535" t="s">
        <v>5238</v>
      </c>
      <c r="B827" s="506" t="s">
        <v>5239</v>
      </c>
      <c r="C827" s="486">
        <v>205.92</v>
      </c>
    </row>
    <row r="828" spans="1:3" ht="25.5" x14ac:dyDescent="0.2">
      <c r="A828" s="535" t="s">
        <v>5240</v>
      </c>
      <c r="B828" s="506" t="s">
        <v>5241</v>
      </c>
      <c r="C828" s="486">
        <v>205.92</v>
      </c>
    </row>
    <row r="829" spans="1:3" ht="25.5" x14ac:dyDescent="0.2">
      <c r="A829" s="535" t="s">
        <v>5242</v>
      </c>
      <c r="B829" s="506" t="s">
        <v>5243</v>
      </c>
      <c r="C829" s="486">
        <v>234</v>
      </c>
    </row>
    <row r="830" spans="1:3" ht="25.5" x14ac:dyDescent="0.2">
      <c r="A830" s="535" t="s">
        <v>5244</v>
      </c>
      <c r="B830" s="504" t="s">
        <v>5245</v>
      </c>
      <c r="C830" s="486">
        <v>255.84</v>
      </c>
    </row>
    <row r="831" spans="1:3" ht="25.5" x14ac:dyDescent="0.2">
      <c r="A831" s="535" t="s">
        <v>5246</v>
      </c>
      <c r="B831" s="506" t="s">
        <v>5247</v>
      </c>
      <c r="C831" s="486">
        <v>205.92</v>
      </c>
    </row>
    <row r="832" spans="1:3" x14ac:dyDescent="0.2">
      <c r="A832" s="535" t="s">
        <v>5248</v>
      </c>
      <c r="B832" s="506" t="s">
        <v>5249</v>
      </c>
      <c r="C832" s="486">
        <v>261.04000000000002</v>
      </c>
    </row>
    <row r="833" spans="1:3" x14ac:dyDescent="0.2">
      <c r="A833" s="535" t="s">
        <v>5250</v>
      </c>
      <c r="B833" s="506" t="s">
        <v>5251</v>
      </c>
      <c r="C833" s="486">
        <v>297.44</v>
      </c>
    </row>
    <row r="834" spans="1:3" x14ac:dyDescent="0.2">
      <c r="A834" s="535" t="s">
        <v>5252</v>
      </c>
      <c r="B834" s="506" t="s">
        <v>5253</v>
      </c>
      <c r="C834" s="486">
        <v>386.88</v>
      </c>
    </row>
    <row r="835" spans="1:3" ht="25.5" x14ac:dyDescent="0.2">
      <c r="A835" s="535" t="s">
        <v>5254</v>
      </c>
      <c r="B835" s="506" t="s">
        <v>5255</v>
      </c>
      <c r="C835" s="486">
        <v>404.56</v>
      </c>
    </row>
    <row r="836" spans="1:3" ht="25.5" x14ac:dyDescent="0.2">
      <c r="A836" s="1141" t="s">
        <v>5256</v>
      </c>
      <c r="B836" s="509" t="s">
        <v>4332</v>
      </c>
      <c r="C836" s="1142">
        <v>636.48</v>
      </c>
    </row>
    <row r="837" spans="1:3" ht="25.5" x14ac:dyDescent="0.2">
      <c r="A837" s="1141"/>
      <c r="B837" s="509" t="s">
        <v>4333</v>
      </c>
      <c r="C837" s="1142">
        <v>0</v>
      </c>
    </row>
    <row r="838" spans="1:3" ht="15" x14ac:dyDescent="0.2">
      <c r="A838" s="535" t="s">
        <v>5257</v>
      </c>
      <c r="B838" s="555" t="s">
        <v>4335</v>
      </c>
      <c r="C838" s="486">
        <v>507.52</v>
      </c>
    </row>
    <row r="839" spans="1:3" ht="25.5" x14ac:dyDescent="0.2">
      <c r="A839" s="543" t="s">
        <v>5258</v>
      </c>
      <c r="B839" s="494" t="s">
        <v>2063</v>
      </c>
      <c r="C839" s="486">
        <v>663.6</v>
      </c>
    </row>
    <row r="840" spans="1:3" x14ac:dyDescent="0.2">
      <c r="A840" s="543" t="s">
        <v>5259</v>
      </c>
      <c r="B840" s="504" t="s">
        <v>5260</v>
      </c>
      <c r="C840" s="486">
        <v>306</v>
      </c>
    </row>
    <row r="841" spans="1:3" x14ac:dyDescent="0.2">
      <c r="A841" s="543" t="s">
        <v>5261</v>
      </c>
      <c r="B841" s="504" t="s">
        <v>5262</v>
      </c>
      <c r="C841" s="486">
        <v>550</v>
      </c>
    </row>
    <row r="842" spans="1:3" x14ac:dyDescent="0.2">
      <c r="A842" s="543" t="s">
        <v>5263</v>
      </c>
      <c r="B842" s="504" t="s">
        <v>5264</v>
      </c>
      <c r="C842" s="486">
        <v>1109</v>
      </c>
    </row>
    <row r="843" spans="1:3" x14ac:dyDescent="0.2">
      <c r="A843" s="552" t="s">
        <v>4536</v>
      </c>
      <c r="B843" s="556" t="s">
        <v>5265</v>
      </c>
      <c r="C843" s="557"/>
    </row>
    <row r="844" spans="1:3" ht="38.25" x14ac:dyDescent="0.2">
      <c r="A844" s="535" t="s">
        <v>5266</v>
      </c>
      <c r="B844" s="504" t="s">
        <v>5267</v>
      </c>
      <c r="C844" s="486">
        <v>358.8</v>
      </c>
    </row>
    <row r="845" spans="1:3" ht="25.5" x14ac:dyDescent="0.2">
      <c r="A845" s="535" t="s">
        <v>5268</v>
      </c>
      <c r="B845" s="504" t="s">
        <v>5269</v>
      </c>
      <c r="C845" s="486">
        <v>205.92</v>
      </c>
    </row>
    <row r="846" spans="1:3" x14ac:dyDescent="0.2">
      <c r="A846" s="535" t="s">
        <v>5270</v>
      </c>
      <c r="B846" s="504" t="s">
        <v>4316</v>
      </c>
      <c r="C846" s="486">
        <v>370.24</v>
      </c>
    </row>
    <row r="847" spans="1:3" ht="38.25" x14ac:dyDescent="0.2">
      <c r="A847" s="535" t="s">
        <v>5271</v>
      </c>
      <c r="B847" s="504" t="s">
        <v>5272</v>
      </c>
      <c r="C847" s="486">
        <v>344.24</v>
      </c>
    </row>
    <row r="848" spans="1:3" ht="25.5" x14ac:dyDescent="0.2">
      <c r="A848" s="535" t="s">
        <v>5273</v>
      </c>
      <c r="B848" s="504" t="s">
        <v>5274</v>
      </c>
      <c r="C848" s="486">
        <v>332.8</v>
      </c>
    </row>
    <row r="849" spans="1:4" ht="25.5" x14ac:dyDescent="0.2">
      <c r="A849" s="535" t="s">
        <v>5275</v>
      </c>
      <c r="B849" s="504" t="s">
        <v>5276</v>
      </c>
      <c r="C849" s="486">
        <v>296.39999999999998</v>
      </c>
    </row>
    <row r="850" spans="1:4" ht="63.75" x14ac:dyDescent="0.2">
      <c r="A850" s="535" t="s">
        <v>5277</v>
      </c>
      <c r="B850" s="504" t="s">
        <v>5278</v>
      </c>
      <c r="C850" s="486">
        <v>400.4</v>
      </c>
    </row>
    <row r="851" spans="1:4" ht="25.5" x14ac:dyDescent="0.2">
      <c r="A851" s="535" t="s">
        <v>5279</v>
      </c>
      <c r="B851" s="504" t="s">
        <v>5280</v>
      </c>
      <c r="C851" s="486">
        <v>533.52</v>
      </c>
    </row>
    <row r="852" spans="1:4" s="545" customFormat="1" ht="25.5" x14ac:dyDescent="0.2">
      <c r="A852" s="543" t="s">
        <v>5281</v>
      </c>
      <c r="B852" s="544" t="s">
        <v>5282</v>
      </c>
      <c r="C852" s="498">
        <v>382</v>
      </c>
      <c r="D852" s="481"/>
    </row>
    <row r="853" spans="1:4" ht="60.75" customHeight="1" x14ac:dyDescent="0.2">
      <c r="A853" s="1143" t="s">
        <v>5283</v>
      </c>
      <c r="B853" s="1143"/>
      <c r="C853" s="558"/>
    </row>
    <row r="854" spans="1:4" ht="18" customHeight="1" x14ac:dyDescent="0.2">
      <c r="A854" s="559"/>
      <c r="B854" s="559"/>
      <c r="C854" s="558"/>
    </row>
    <row r="855" spans="1:4" s="560" customFormat="1" ht="69.75" customHeight="1" x14ac:dyDescent="0.25">
      <c r="A855" s="1144" t="s">
        <v>5284</v>
      </c>
      <c r="B855" s="1144"/>
      <c r="C855" s="1144"/>
      <c r="D855" s="481"/>
    </row>
    <row r="856" spans="1:4" s="560" customFormat="1" ht="15" customHeight="1" x14ac:dyDescent="0.25">
      <c r="A856" s="1145" t="s">
        <v>1</v>
      </c>
      <c r="B856" s="1146" t="s">
        <v>3921</v>
      </c>
      <c r="C856" s="1147" t="s">
        <v>3922</v>
      </c>
      <c r="D856" s="481"/>
    </row>
    <row r="857" spans="1:4" s="560" customFormat="1" ht="25.5" customHeight="1" x14ac:dyDescent="0.25">
      <c r="A857" s="1145"/>
      <c r="B857" s="1146"/>
      <c r="C857" s="1147"/>
      <c r="D857" s="481"/>
    </row>
    <row r="858" spans="1:4" s="560" customFormat="1" ht="15" x14ac:dyDescent="0.25">
      <c r="A858" s="487" t="s">
        <v>1511</v>
      </c>
      <c r="B858" s="493" t="s">
        <v>1784</v>
      </c>
      <c r="C858" s="486">
        <v>1586.29</v>
      </c>
      <c r="D858" s="481"/>
    </row>
    <row r="859" spans="1:4" s="560" customFormat="1" ht="15" x14ac:dyDescent="0.25">
      <c r="A859" s="487" t="s">
        <v>5285</v>
      </c>
      <c r="B859" s="510" t="s">
        <v>1819</v>
      </c>
      <c r="C859" s="486">
        <v>1321.88</v>
      </c>
      <c r="D859" s="481"/>
    </row>
    <row r="860" spans="1:4" s="560" customFormat="1" ht="15" x14ac:dyDescent="0.25">
      <c r="A860" s="487" t="s">
        <v>1544</v>
      </c>
      <c r="B860" s="510" t="s">
        <v>5286</v>
      </c>
      <c r="C860" s="486">
        <v>1235.67</v>
      </c>
      <c r="D860" s="481"/>
    </row>
    <row r="861" spans="1:4" s="560" customFormat="1" ht="15" x14ac:dyDescent="0.25">
      <c r="A861" s="535" t="s">
        <v>5287</v>
      </c>
      <c r="B861" s="539" t="s">
        <v>4940</v>
      </c>
      <c r="C861" s="486">
        <v>486.15</v>
      </c>
      <c r="D861" s="481"/>
    </row>
    <row r="862" spans="1:4" x14ac:dyDescent="0.2">
      <c r="A862" s="561"/>
      <c r="B862" s="561"/>
      <c r="C862" s="562"/>
    </row>
    <row r="863" spans="1:4" x14ac:dyDescent="0.2">
      <c r="A863" s="563"/>
      <c r="B863" s="563"/>
      <c r="C863" s="564"/>
    </row>
    <row r="864" spans="1:4" x14ac:dyDescent="0.2">
      <c r="A864" s="563"/>
      <c r="B864" s="563"/>
      <c r="C864" s="564"/>
    </row>
    <row r="865" spans="1:3" x14ac:dyDescent="0.2">
      <c r="A865" s="563"/>
      <c r="B865" s="563"/>
      <c r="C865" s="564"/>
    </row>
    <row r="866" spans="1:3" x14ac:dyDescent="0.2">
      <c r="A866" s="563"/>
      <c r="B866" s="563"/>
      <c r="C866" s="564"/>
    </row>
    <row r="867" spans="1:3" x14ac:dyDescent="0.2">
      <c r="A867" s="563"/>
      <c r="B867" s="563"/>
      <c r="C867" s="564"/>
    </row>
    <row r="868" spans="1:3" x14ac:dyDescent="0.2">
      <c r="A868" s="563"/>
      <c r="B868" s="563"/>
      <c r="C868" s="564"/>
    </row>
    <row r="869" spans="1:3" x14ac:dyDescent="0.2">
      <c r="A869" s="563"/>
      <c r="B869" s="563"/>
      <c r="C869" s="564"/>
    </row>
    <row r="870" spans="1:3" x14ac:dyDescent="0.2">
      <c r="A870" s="563"/>
      <c r="B870" s="563"/>
      <c r="C870" s="564"/>
    </row>
    <row r="871" spans="1:3" x14ac:dyDescent="0.2">
      <c r="A871" s="563"/>
      <c r="B871" s="563"/>
      <c r="C871" s="564"/>
    </row>
    <row r="872" spans="1:3" x14ac:dyDescent="0.2">
      <c r="A872" s="563"/>
      <c r="B872" s="563"/>
      <c r="C872" s="564"/>
    </row>
    <row r="873" spans="1:3" x14ac:dyDescent="0.2">
      <c r="A873" s="563"/>
      <c r="B873" s="563"/>
      <c r="C873" s="564"/>
    </row>
    <row r="874" spans="1:3" x14ac:dyDescent="0.2">
      <c r="A874" s="563"/>
      <c r="B874" s="563"/>
      <c r="C874" s="564"/>
    </row>
    <row r="875" spans="1:3" x14ac:dyDescent="0.2">
      <c r="A875" s="563"/>
      <c r="B875" s="563"/>
      <c r="C875" s="564"/>
    </row>
    <row r="876" spans="1:3" x14ac:dyDescent="0.2">
      <c r="A876" s="563"/>
      <c r="B876" s="563"/>
      <c r="C876" s="564"/>
    </row>
    <row r="877" spans="1:3" x14ac:dyDescent="0.2">
      <c r="A877" s="563"/>
      <c r="B877" s="563"/>
      <c r="C877" s="564"/>
    </row>
    <row r="878" spans="1:3" x14ac:dyDescent="0.2">
      <c r="A878" s="563"/>
      <c r="B878" s="563"/>
      <c r="C878" s="564"/>
    </row>
    <row r="879" spans="1:3" x14ac:dyDescent="0.2">
      <c r="A879" s="563"/>
      <c r="B879" s="563"/>
      <c r="C879" s="564"/>
    </row>
    <row r="880" spans="1:3" x14ac:dyDescent="0.2">
      <c r="A880" s="563"/>
      <c r="B880" s="563"/>
      <c r="C880" s="564"/>
    </row>
    <row r="881" spans="1:3" x14ac:dyDescent="0.2">
      <c r="A881" s="563"/>
      <c r="B881" s="563"/>
      <c r="C881" s="564"/>
    </row>
    <row r="882" spans="1:3" x14ac:dyDescent="0.2">
      <c r="A882" s="563"/>
      <c r="B882" s="563"/>
      <c r="C882" s="564"/>
    </row>
    <row r="883" spans="1:3" x14ac:dyDescent="0.2">
      <c r="A883" s="563"/>
      <c r="B883" s="563"/>
      <c r="C883" s="564"/>
    </row>
    <row r="884" spans="1:3" x14ac:dyDescent="0.2">
      <c r="A884" s="563"/>
      <c r="B884" s="563"/>
      <c r="C884" s="564"/>
    </row>
    <row r="885" spans="1:3" x14ac:dyDescent="0.2">
      <c r="A885" s="563"/>
      <c r="B885" s="563"/>
      <c r="C885" s="564"/>
    </row>
    <row r="886" spans="1:3" x14ac:dyDescent="0.2">
      <c r="A886" s="563"/>
      <c r="B886" s="563"/>
      <c r="C886" s="564"/>
    </row>
    <row r="887" spans="1:3" x14ac:dyDescent="0.2">
      <c r="A887" s="563"/>
      <c r="B887" s="563"/>
      <c r="C887" s="564"/>
    </row>
    <row r="888" spans="1:3" x14ac:dyDescent="0.2">
      <c r="A888" s="563"/>
      <c r="B888" s="563"/>
      <c r="C888" s="564"/>
    </row>
    <row r="889" spans="1:3" x14ac:dyDescent="0.2">
      <c r="A889" s="563"/>
      <c r="B889" s="563"/>
      <c r="C889" s="564"/>
    </row>
    <row r="890" spans="1:3" x14ac:dyDescent="0.2">
      <c r="A890" s="563"/>
      <c r="B890" s="563"/>
      <c r="C890" s="564"/>
    </row>
    <row r="891" spans="1:3" x14ac:dyDescent="0.2">
      <c r="A891" s="563"/>
      <c r="B891" s="563"/>
      <c r="C891" s="564"/>
    </row>
    <row r="892" spans="1:3" x14ac:dyDescent="0.2">
      <c r="A892" s="563"/>
      <c r="B892" s="563"/>
      <c r="C892" s="564"/>
    </row>
    <row r="893" spans="1:3" x14ac:dyDescent="0.2">
      <c r="A893" s="563"/>
      <c r="B893" s="563"/>
      <c r="C893" s="564"/>
    </row>
    <row r="894" spans="1:3" x14ac:dyDescent="0.2">
      <c r="A894" s="563"/>
      <c r="B894" s="563"/>
      <c r="C894" s="564"/>
    </row>
    <row r="895" spans="1:3" x14ac:dyDescent="0.2">
      <c r="A895" s="563"/>
      <c r="B895" s="563"/>
      <c r="C895" s="564"/>
    </row>
    <row r="896" spans="1:3" x14ac:dyDescent="0.2">
      <c r="A896" s="563"/>
      <c r="B896" s="563"/>
      <c r="C896" s="564"/>
    </row>
    <row r="897" spans="1:3" x14ac:dyDescent="0.2">
      <c r="A897" s="563"/>
      <c r="B897" s="563"/>
      <c r="C897" s="564"/>
    </row>
    <row r="898" spans="1:3" x14ac:dyDescent="0.2">
      <c r="A898" s="563"/>
      <c r="B898" s="563"/>
      <c r="C898" s="564"/>
    </row>
    <row r="899" spans="1:3" x14ac:dyDescent="0.2">
      <c r="A899" s="563"/>
      <c r="B899" s="563"/>
      <c r="C899" s="564"/>
    </row>
    <row r="900" spans="1:3" x14ac:dyDescent="0.2">
      <c r="A900" s="563"/>
      <c r="B900" s="563"/>
      <c r="C900" s="564"/>
    </row>
    <row r="901" spans="1:3" x14ac:dyDescent="0.2">
      <c r="A901" s="563"/>
      <c r="B901" s="563"/>
      <c r="C901" s="564"/>
    </row>
    <row r="902" spans="1:3" x14ac:dyDescent="0.2">
      <c r="A902" s="563"/>
      <c r="B902" s="563"/>
      <c r="C902" s="564"/>
    </row>
    <row r="903" spans="1:3" x14ac:dyDescent="0.2">
      <c r="A903" s="563"/>
      <c r="B903" s="563"/>
      <c r="C903" s="564"/>
    </row>
    <row r="904" spans="1:3" x14ac:dyDescent="0.2">
      <c r="A904" s="563"/>
      <c r="B904" s="563"/>
      <c r="C904" s="564"/>
    </row>
    <row r="905" spans="1:3" x14ac:dyDescent="0.2">
      <c r="A905" s="563"/>
      <c r="B905" s="563"/>
      <c r="C905" s="564"/>
    </row>
    <row r="906" spans="1:3" x14ac:dyDescent="0.2">
      <c r="A906" s="563"/>
      <c r="B906" s="563"/>
      <c r="C906" s="564"/>
    </row>
    <row r="907" spans="1:3" x14ac:dyDescent="0.2">
      <c r="A907" s="563"/>
      <c r="B907" s="563"/>
      <c r="C907" s="564"/>
    </row>
    <row r="908" spans="1:3" x14ac:dyDescent="0.2">
      <c r="A908" s="563"/>
      <c r="B908" s="563"/>
      <c r="C908" s="564"/>
    </row>
    <row r="909" spans="1:3" x14ac:dyDescent="0.2">
      <c r="A909" s="563"/>
      <c r="B909" s="563"/>
      <c r="C909" s="564"/>
    </row>
    <row r="910" spans="1:3" x14ac:dyDescent="0.2">
      <c r="A910" s="563"/>
      <c r="B910" s="563"/>
      <c r="C910" s="564"/>
    </row>
    <row r="911" spans="1:3" x14ac:dyDescent="0.2">
      <c r="A911" s="563"/>
      <c r="B911" s="563"/>
      <c r="C911" s="564"/>
    </row>
    <row r="912" spans="1:3" x14ac:dyDescent="0.2">
      <c r="A912" s="563"/>
      <c r="B912" s="563"/>
      <c r="C912" s="564"/>
    </row>
    <row r="913" spans="1:3" x14ac:dyDescent="0.2">
      <c r="A913" s="563"/>
      <c r="B913" s="563"/>
      <c r="C913" s="564"/>
    </row>
    <row r="914" spans="1:3" x14ac:dyDescent="0.2">
      <c r="A914" s="563"/>
      <c r="B914" s="563"/>
      <c r="C914" s="564"/>
    </row>
    <row r="915" spans="1:3" x14ac:dyDescent="0.2">
      <c r="A915" s="563"/>
      <c r="B915" s="563"/>
      <c r="C915" s="564"/>
    </row>
    <row r="916" spans="1:3" x14ac:dyDescent="0.2">
      <c r="A916" s="563"/>
      <c r="B916" s="563"/>
      <c r="C916" s="564"/>
    </row>
    <row r="917" spans="1:3" x14ac:dyDescent="0.2">
      <c r="A917" s="563"/>
      <c r="B917" s="563"/>
      <c r="C917" s="564"/>
    </row>
    <row r="918" spans="1:3" x14ac:dyDescent="0.2">
      <c r="A918" s="563"/>
      <c r="B918" s="563"/>
      <c r="C918" s="564"/>
    </row>
    <row r="919" spans="1:3" x14ac:dyDescent="0.2">
      <c r="A919" s="563"/>
      <c r="B919" s="563"/>
      <c r="C919" s="564"/>
    </row>
    <row r="920" spans="1:3" x14ac:dyDescent="0.2">
      <c r="A920" s="563"/>
      <c r="B920" s="563"/>
      <c r="C920" s="564"/>
    </row>
    <row r="921" spans="1:3" x14ac:dyDescent="0.2">
      <c r="A921" s="563"/>
      <c r="B921" s="563"/>
      <c r="C921" s="564"/>
    </row>
    <row r="922" spans="1:3" x14ac:dyDescent="0.2">
      <c r="A922" s="563"/>
      <c r="B922" s="563"/>
      <c r="C922" s="564"/>
    </row>
    <row r="923" spans="1:3" x14ac:dyDescent="0.2">
      <c r="A923" s="563"/>
      <c r="B923" s="563"/>
      <c r="C923" s="564"/>
    </row>
    <row r="924" spans="1:3" x14ac:dyDescent="0.2">
      <c r="A924" s="563"/>
      <c r="B924" s="563"/>
      <c r="C924" s="564"/>
    </row>
    <row r="925" spans="1:3" x14ac:dyDescent="0.2">
      <c r="A925" s="563"/>
      <c r="B925" s="563"/>
      <c r="C925" s="564"/>
    </row>
    <row r="926" spans="1:3" x14ac:dyDescent="0.2">
      <c r="A926" s="563"/>
      <c r="B926" s="563"/>
      <c r="C926" s="564"/>
    </row>
    <row r="927" spans="1:3" x14ac:dyDescent="0.2">
      <c r="A927" s="563"/>
      <c r="B927" s="563"/>
      <c r="C927" s="564"/>
    </row>
    <row r="928" spans="1:3" x14ac:dyDescent="0.2">
      <c r="A928" s="563"/>
      <c r="B928" s="563"/>
      <c r="C928" s="564"/>
    </row>
    <row r="929" spans="1:3" x14ac:dyDescent="0.2">
      <c r="A929" s="563"/>
      <c r="B929" s="563"/>
      <c r="C929" s="564"/>
    </row>
    <row r="930" spans="1:3" x14ac:dyDescent="0.2">
      <c r="A930" s="563"/>
      <c r="B930" s="563"/>
      <c r="C930" s="564"/>
    </row>
    <row r="931" spans="1:3" x14ac:dyDescent="0.2">
      <c r="A931" s="563"/>
      <c r="B931" s="563"/>
      <c r="C931" s="564"/>
    </row>
    <row r="932" spans="1:3" x14ac:dyDescent="0.2">
      <c r="A932" s="563"/>
      <c r="B932" s="563"/>
      <c r="C932" s="564"/>
    </row>
    <row r="933" spans="1:3" x14ac:dyDescent="0.2">
      <c r="A933" s="563"/>
      <c r="B933" s="563"/>
      <c r="C933" s="564"/>
    </row>
    <row r="934" spans="1:3" x14ac:dyDescent="0.2">
      <c r="A934" s="563"/>
      <c r="B934" s="563"/>
      <c r="C934" s="564"/>
    </row>
    <row r="935" spans="1:3" x14ac:dyDescent="0.2">
      <c r="A935" s="563"/>
      <c r="B935" s="563"/>
      <c r="C935" s="564"/>
    </row>
    <row r="936" spans="1:3" x14ac:dyDescent="0.2">
      <c r="A936" s="563"/>
      <c r="B936" s="563"/>
      <c r="C936" s="564"/>
    </row>
    <row r="937" spans="1:3" x14ac:dyDescent="0.2">
      <c r="A937" s="563"/>
      <c r="B937" s="563"/>
      <c r="C937" s="564"/>
    </row>
    <row r="938" spans="1:3" x14ac:dyDescent="0.2">
      <c r="A938" s="563"/>
      <c r="B938" s="563"/>
      <c r="C938" s="564"/>
    </row>
    <row r="939" spans="1:3" x14ac:dyDescent="0.2">
      <c r="A939" s="563"/>
      <c r="B939" s="563"/>
      <c r="C939" s="564"/>
    </row>
    <row r="940" spans="1:3" x14ac:dyDescent="0.2">
      <c r="A940" s="563"/>
      <c r="B940" s="563"/>
      <c r="C940" s="564"/>
    </row>
    <row r="941" spans="1:3" x14ac:dyDescent="0.2">
      <c r="A941" s="563"/>
      <c r="B941" s="563"/>
      <c r="C941" s="564"/>
    </row>
    <row r="942" spans="1:3" x14ac:dyDescent="0.2">
      <c r="A942" s="563"/>
      <c r="B942" s="563"/>
      <c r="C942" s="564"/>
    </row>
    <row r="943" spans="1:3" x14ac:dyDescent="0.2">
      <c r="A943" s="563"/>
      <c r="B943" s="563"/>
      <c r="C943" s="564"/>
    </row>
    <row r="944" spans="1:3" x14ac:dyDescent="0.2">
      <c r="A944" s="563"/>
      <c r="B944" s="563"/>
      <c r="C944" s="564"/>
    </row>
    <row r="945" spans="1:3" x14ac:dyDescent="0.2">
      <c r="A945" s="563"/>
      <c r="B945" s="563"/>
      <c r="C945" s="564"/>
    </row>
    <row r="946" spans="1:3" x14ac:dyDescent="0.2">
      <c r="A946" s="563"/>
      <c r="B946" s="563"/>
      <c r="C946" s="564"/>
    </row>
    <row r="947" spans="1:3" x14ac:dyDescent="0.2">
      <c r="A947" s="563"/>
      <c r="B947" s="563"/>
      <c r="C947" s="564"/>
    </row>
    <row r="948" spans="1:3" x14ac:dyDescent="0.2">
      <c r="A948" s="563"/>
      <c r="B948" s="563"/>
      <c r="C948" s="564"/>
    </row>
    <row r="949" spans="1:3" x14ac:dyDescent="0.2">
      <c r="A949" s="563"/>
      <c r="B949" s="563"/>
      <c r="C949" s="564"/>
    </row>
    <row r="950" spans="1:3" x14ac:dyDescent="0.2">
      <c r="A950" s="563"/>
      <c r="B950" s="563"/>
      <c r="C950" s="564"/>
    </row>
    <row r="951" spans="1:3" x14ac:dyDescent="0.2">
      <c r="A951" s="563"/>
      <c r="B951" s="563"/>
      <c r="C951" s="564"/>
    </row>
    <row r="952" spans="1:3" x14ac:dyDescent="0.2">
      <c r="A952" s="563"/>
      <c r="B952" s="563"/>
      <c r="C952" s="564"/>
    </row>
    <row r="953" spans="1:3" x14ac:dyDescent="0.2">
      <c r="A953" s="563"/>
      <c r="B953" s="563"/>
      <c r="C953" s="564"/>
    </row>
    <row r="954" spans="1:3" x14ac:dyDescent="0.2">
      <c r="A954" s="563"/>
      <c r="B954" s="563"/>
      <c r="C954" s="564"/>
    </row>
    <row r="955" spans="1:3" x14ac:dyDescent="0.2">
      <c r="A955" s="563"/>
      <c r="B955" s="563"/>
      <c r="C955" s="564"/>
    </row>
    <row r="956" spans="1:3" x14ac:dyDescent="0.2">
      <c r="A956" s="563"/>
      <c r="B956" s="563"/>
      <c r="C956" s="564"/>
    </row>
    <row r="957" spans="1:3" x14ac:dyDescent="0.2">
      <c r="A957" s="563"/>
      <c r="B957" s="563"/>
      <c r="C957" s="564"/>
    </row>
    <row r="958" spans="1:3" x14ac:dyDescent="0.2">
      <c r="A958" s="563"/>
      <c r="B958" s="563"/>
      <c r="C958" s="564"/>
    </row>
    <row r="959" spans="1:3" x14ac:dyDescent="0.2">
      <c r="A959" s="563"/>
      <c r="B959" s="563"/>
      <c r="C959" s="564"/>
    </row>
    <row r="960" spans="1:3" x14ac:dyDescent="0.2">
      <c r="A960" s="563"/>
      <c r="B960" s="563"/>
      <c r="C960" s="564"/>
    </row>
    <row r="961" spans="1:3" x14ac:dyDescent="0.2">
      <c r="A961" s="563"/>
      <c r="B961" s="563"/>
      <c r="C961" s="564"/>
    </row>
    <row r="962" spans="1:3" x14ac:dyDescent="0.2">
      <c r="A962" s="563"/>
      <c r="B962" s="563"/>
      <c r="C962" s="564"/>
    </row>
    <row r="963" spans="1:3" x14ac:dyDescent="0.2">
      <c r="A963" s="563"/>
      <c r="B963" s="563"/>
      <c r="C963" s="564"/>
    </row>
    <row r="964" spans="1:3" x14ac:dyDescent="0.2">
      <c r="A964" s="563"/>
      <c r="B964" s="563"/>
      <c r="C964" s="564"/>
    </row>
    <row r="965" spans="1:3" x14ac:dyDescent="0.2">
      <c r="A965" s="563"/>
      <c r="B965" s="563"/>
      <c r="C965" s="564"/>
    </row>
    <row r="966" spans="1:3" x14ac:dyDescent="0.2">
      <c r="A966" s="563"/>
      <c r="B966" s="565"/>
    </row>
    <row r="967" spans="1:3" x14ac:dyDescent="0.2">
      <c r="A967" s="563"/>
      <c r="B967" s="565"/>
    </row>
    <row r="968" spans="1:3" x14ac:dyDescent="0.2">
      <c r="A968" s="563"/>
      <c r="B968" s="565"/>
    </row>
    <row r="969" spans="1:3" x14ac:dyDescent="0.2">
      <c r="A969" s="563"/>
      <c r="B969" s="565"/>
    </row>
    <row r="970" spans="1:3" x14ac:dyDescent="0.2">
      <c r="A970" s="563"/>
      <c r="B970" s="565"/>
    </row>
    <row r="971" spans="1:3" x14ac:dyDescent="0.2">
      <c r="A971" s="563"/>
      <c r="B971" s="565"/>
    </row>
    <row r="972" spans="1:3" x14ac:dyDescent="0.2">
      <c r="A972" s="563"/>
      <c r="B972" s="565"/>
    </row>
    <row r="973" spans="1:3" x14ac:dyDescent="0.2">
      <c r="A973" s="563"/>
      <c r="B973" s="565"/>
    </row>
    <row r="974" spans="1:3" x14ac:dyDescent="0.2">
      <c r="A974" s="563"/>
      <c r="B974" s="565"/>
    </row>
    <row r="975" spans="1:3" x14ac:dyDescent="0.2">
      <c r="A975" s="563"/>
      <c r="B975" s="565"/>
    </row>
    <row r="976" spans="1:3" x14ac:dyDescent="0.2">
      <c r="A976" s="563"/>
      <c r="B976" s="565"/>
    </row>
    <row r="977" spans="1:2" x14ac:dyDescent="0.2">
      <c r="A977" s="563"/>
      <c r="B977" s="565"/>
    </row>
    <row r="978" spans="1:2" x14ac:dyDescent="0.2">
      <c r="A978" s="563"/>
      <c r="B978" s="565"/>
    </row>
    <row r="979" spans="1:2" x14ac:dyDescent="0.2">
      <c r="A979" s="563"/>
      <c r="B979" s="565"/>
    </row>
    <row r="980" spans="1:2" x14ac:dyDescent="0.2">
      <c r="A980" s="563"/>
      <c r="B980" s="565"/>
    </row>
    <row r="981" spans="1:2" x14ac:dyDescent="0.2">
      <c r="A981" s="563"/>
      <c r="B981" s="565"/>
    </row>
    <row r="982" spans="1:2" x14ac:dyDescent="0.2">
      <c r="A982" s="563"/>
      <c r="B982" s="565"/>
    </row>
    <row r="983" spans="1:2" x14ac:dyDescent="0.2">
      <c r="A983" s="563"/>
      <c r="B983" s="565"/>
    </row>
    <row r="984" spans="1:2" x14ac:dyDescent="0.2">
      <c r="A984" s="563"/>
      <c r="B984" s="565"/>
    </row>
    <row r="985" spans="1:2" x14ac:dyDescent="0.2">
      <c r="A985" s="563"/>
      <c r="B985" s="565"/>
    </row>
    <row r="986" spans="1:2" x14ac:dyDescent="0.2">
      <c r="A986" s="563"/>
      <c r="B986" s="565"/>
    </row>
    <row r="987" spans="1:2" x14ac:dyDescent="0.2">
      <c r="A987" s="563"/>
      <c r="B987" s="565"/>
    </row>
    <row r="988" spans="1:2" x14ac:dyDescent="0.2">
      <c r="A988" s="563"/>
      <c r="B988" s="565"/>
    </row>
    <row r="989" spans="1:2" x14ac:dyDescent="0.2">
      <c r="A989" s="563"/>
      <c r="B989" s="565"/>
    </row>
    <row r="990" spans="1:2" x14ac:dyDescent="0.2">
      <c r="A990" s="563"/>
      <c r="B990" s="565"/>
    </row>
    <row r="991" spans="1:2" x14ac:dyDescent="0.2">
      <c r="A991" s="563"/>
      <c r="B991" s="565"/>
    </row>
    <row r="992" spans="1:2" x14ac:dyDescent="0.2">
      <c r="A992" s="563"/>
      <c r="B992" s="565"/>
    </row>
    <row r="993" spans="1:2" x14ac:dyDescent="0.2">
      <c r="A993" s="563"/>
      <c r="B993" s="565"/>
    </row>
    <row r="994" spans="1:2" x14ac:dyDescent="0.2">
      <c r="A994" s="563"/>
      <c r="B994" s="565"/>
    </row>
    <row r="995" spans="1:2" x14ac:dyDescent="0.2">
      <c r="A995" s="563"/>
      <c r="B995" s="565"/>
    </row>
    <row r="996" spans="1:2" x14ac:dyDescent="0.2">
      <c r="A996" s="563"/>
      <c r="B996" s="565"/>
    </row>
    <row r="997" spans="1:2" x14ac:dyDescent="0.2">
      <c r="A997" s="563"/>
      <c r="B997" s="565"/>
    </row>
    <row r="998" spans="1:2" x14ac:dyDescent="0.2">
      <c r="A998" s="563"/>
      <c r="B998" s="565"/>
    </row>
    <row r="999" spans="1:2" x14ac:dyDescent="0.2">
      <c r="A999" s="563"/>
      <c r="B999" s="565"/>
    </row>
    <row r="1000" spans="1:2" x14ac:dyDescent="0.2">
      <c r="A1000" s="563"/>
      <c r="B1000" s="565"/>
    </row>
    <row r="1001" spans="1:2" x14ac:dyDescent="0.2">
      <c r="A1001" s="563"/>
      <c r="B1001" s="565"/>
    </row>
    <row r="1002" spans="1:2" x14ac:dyDescent="0.2">
      <c r="A1002" s="563"/>
      <c r="B1002" s="565"/>
    </row>
    <row r="1003" spans="1:2" x14ac:dyDescent="0.2">
      <c r="A1003" s="563"/>
      <c r="B1003" s="565"/>
    </row>
    <row r="1004" spans="1:2" x14ac:dyDescent="0.2">
      <c r="A1004" s="563"/>
      <c r="B1004" s="565"/>
    </row>
    <row r="1005" spans="1:2" x14ac:dyDescent="0.2">
      <c r="A1005" s="563"/>
      <c r="B1005" s="565"/>
    </row>
    <row r="1006" spans="1:2" x14ac:dyDescent="0.2">
      <c r="A1006" s="563"/>
      <c r="B1006" s="565"/>
    </row>
    <row r="1007" spans="1:2" x14ac:dyDescent="0.2">
      <c r="A1007" s="563"/>
      <c r="B1007" s="565"/>
    </row>
    <row r="1008" spans="1:2" x14ac:dyDescent="0.2">
      <c r="A1008" s="563"/>
      <c r="B1008" s="565"/>
    </row>
    <row r="1009" spans="1:2" x14ac:dyDescent="0.2">
      <c r="A1009" s="563"/>
      <c r="B1009" s="565"/>
    </row>
    <row r="1010" spans="1:2" x14ac:dyDescent="0.2">
      <c r="A1010" s="563"/>
      <c r="B1010" s="565"/>
    </row>
    <row r="1011" spans="1:2" x14ac:dyDescent="0.2">
      <c r="A1011" s="563"/>
      <c r="B1011" s="565"/>
    </row>
    <row r="1012" spans="1:2" x14ac:dyDescent="0.2">
      <c r="A1012" s="563"/>
      <c r="B1012" s="565"/>
    </row>
    <row r="1013" spans="1:2" x14ac:dyDescent="0.2">
      <c r="A1013" s="563"/>
      <c r="B1013" s="565"/>
    </row>
    <row r="1014" spans="1:2" x14ac:dyDescent="0.2">
      <c r="A1014" s="563"/>
      <c r="B1014" s="565"/>
    </row>
    <row r="1015" spans="1:2" x14ac:dyDescent="0.2">
      <c r="A1015" s="563"/>
      <c r="B1015" s="565"/>
    </row>
    <row r="1016" spans="1:2" x14ac:dyDescent="0.2">
      <c r="A1016" s="563"/>
      <c r="B1016" s="565"/>
    </row>
    <row r="1017" spans="1:2" x14ac:dyDescent="0.2">
      <c r="A1017" s="563"/>
      <c r="B1017" s="565"/>
    </row>
    <row r="1018" spans="1:2" x14ac:dyDescent="0.2">
      <c r="A1018" s="563"/>
      <c r="B1018" s="565"/>
    </row>
    <row r="1019" spans="1:2" x14ac:dyDescent="0.2">
      <c r="A1019" s="563"/>
      <c r="B1019" s="565"/>
    </row>
    <row r="1020" spans="1:2" x14ac:dyDescent="0.2">
      <c r="A1020" s="563"/>
      <c r="B1020" s="565"/>
    </row>
    <row r="1021" spans="1:2" x14ac:dyDescent="0.2">
      <c r="A1021" s="563"/>
      <c r="B1021" s="565"/>
    </row>
    <row r="1022" spans="1:2" x14ac:dyDescent="0.2">
      <c r="A1022" s="563"/>
      <c r="B1022" s="565"/>
    </row>
    <row r="1023" spans="1:2" x14ac:dyDescent="0.2">
      <c r="A1023" s="563"/>
      <c r="B1023" s="565"/>
    </row>
    <row r="1024" spans="1:2" x14ac:dyDescent="0.2">
      <c r="A1024" s="563"/>
      <c r="B1024" s="565"/>
    </row>
    <row r="1025" spans="1:2" x14ac:dyDescent="0.2">
      <c r="A1025" s="563"/>
      <c r="B1025" s="565"/>
    </row>
    <row r="1026" spans="1:2" x14ac:dyDescent="0.2">
      <c r="A1026" s="563"/>
      <c r="B1026" s="565"/>
    </row>
    <row r="1027" spans="1:2" x14ac:dyDescent="0.2">
      <c r="A1027" s="563"/>
      <c r="B1027" s="565"/>
    </row>
    <row r="1028" spans="1:2" x14ac:dyDescent="0.2">
      <c r="A1028" s="563"/>
      <c r="B1028" s="565"/>
    </row>
    <row r="1029" spans="1:2" x14ac:dyDescent="0.2">
      <c r="A1029" s="563"/>
      <c r="B1029" s="565"/>
    </row>
    <row r="1030" spans="1:2" x14ac:dyDescent="0.2">
      <c r="A1030" s="563"/>
      <c r="B1030" s="565"/>
    </row>
    <row r="1031" spans="1:2" x14ac:dyDescent="0.2">
      <c r="A1031" s="563"/>
      <c r="B1031" s="565"/>
    </row>
    <row r="1032" spans="1:2" x14ac:dyDescent="0.2">
      <c r="A1032" s="563"/>
      <c r="B1032" s="565"/>
    </row>
    <row r="1033" spans="1:2" x14ac:dyDescent="0.2">
      <c r="A1033" s="563"/>
      <c r="B1033" s="565"/>
    </row>
    <row r="1034" spans="1:2" x14ac:dyDescent="0.2">
      <c r="A1034" s="563"/>
      <c r="B1034" s="565"/>
    </row>
  </sheetData>
  <mergeCells count="148">
    <mergeCell ref="A34:A35"/>
    <mergeCell ref="C34:C35"/>
    <mergeCell ref="A37:A38"/>
    <mergeCell ref="C37:C38"/>
    <mergeCell ref="A47:B47"/>
    <mergeCell ref="A49:A50"/>
    <mergeCell ref="C49:C50"/>
    <mergeCell ref="B1:C1"/>
    <mergeCell ref="A2:C2"/>
    <mergeCell ref="A3:A4"/>
    <mergeCell ref="B3:B4"/>
    <mergeCell ref="C3:C4"/>
    <mergeCell ref="A19:A20"/>
    <mergeCell ref="C19:C20"/>
    <mergeCell ref="A58:A59"/>
    <mergeCell ref="C58:C59"/>
    <mergeCell ref="A60:A61"/>
    <mergeCell ref="C60:C61"/>
    <mergeCell ref="A62:A63"/>
    <mergeCell ref="C62:C63"/>
    <mergeCell ref="A52:A53"/>
    <mergeCell ref="C52:C53"/>
    <mergeCell ref="A54:A55"/>
    <mergeCell ref="C54:C55"/>
    <mergeCell ref="A56:A57"/>
    <mergeCell ref="C56:C57"/>
    <mergeCell ref="A73:A74"/>
    <mergeCell ref="C73:C74"/>
    <mergeCell ref="A75:A76"/>
    <mergeCell ref="C75:C76"/>
    <mergeCell ref="A77:A78"/>
    <mergeCell ref="C77:C78"/>
    <mergeCell ref="A66:A67"/>
    <mergeCell ref="C66:C67"/>
    <mergeCell ref="A69:A70"/>
    <mergeCell ref="C69:C70"/>
    <mergeCell ref="A71:A72"/>
    <mergeCell ref="C71:C72"/>
    <mergeCell ref="A88:A89"/>
    <mergeCell ref="C88:C89"/>
    <mergeCell ref="A90:A91"/>
    <mergeCell ref="C90:C91"/>
    <mergeCell ref="A92:A93"/>
    <mergeCell ref="C92:C93"/>
    <mergeCell ref="A79:A80"/>
    <mergeCell ref="C79:C80"/>
    <mergeCell ref="A83:A84"/>
    <mergeCell ref="C83:C84"/>
    <mergeCell ref="A86:A87"/>
    <mergeCell ref="C86:C87"/>
    <mergeCell ref="A102:A103"/>
    <mergeCell ref="C102:C103"/>
    <mergeCell ref="A104:A105"/>
    <mergeCell ref="C104:C105"/>
    <mergeCell ref="A106:A107"/>
    <mergeCell ref="C106:C107"/>
    <mergeCell ref="A94:A95"/>
    <mergeCell ref="C94:C95"/>
    <mergeCell ref="A96:A97"/>
    <mergeCell ref="C96:C97"/>
    <mergeCell ref="A100:A101"/>
    <mergeCell ref="C100:C101"/>
    <mergeCell ref="A116:A117"/>
    <mergeCell ref="C116:C117"/>
    <mergeCell ref="A119:A120"/>
    <mergeCell ref="C119:C120"/>
    <mergeCell ref="A121:A122"/>
    <mergeCell ref="C121:C122"/>
    <mergeCell ref="A108:A109"/>
    <mergeCell ref="C108:C109"/>
    <mergeCell ref="A110:A111"/>
    <mergeCell ref="C110:C111"/>
    <mergeCell ref="A112:A113"/>
    <mergeCell ref="C112:C113"/>
    <mergeCell ref="A129:A130"/>
    <mergeCell ref="C129:C130"/>
    <mergeCell ref="A131:A132"/>
    <mergeCell ref="C131:C132"/>
    <mergeCell ref="A136:A137"/>
    <mergeCell ref="C136:C137"/>
    <mergeCell ref="A123:A124"/>
    <mergeCell ref="C123:C124"/>
    <mergeCell ref="A125:A126"/>
    <mergeCell ref="C125:C126"/>
    <mergeCell ref="A127:A128"/>
    <mergeCell ref="C127:C128"/>
    <mergeCell ref="A146:A147"/>
    <mergeCell ref="C146:C147"/>
    <mergeCell ref="A148:A149"/>
    <mergeCell ref="C148:C149"/>
    <mergeCell ref="A151:A152"/>
    <mergeCell ref="C151:C152"/>
    <mergeCell ref="A140:A141"/>
    <mergeCell ref="C140:C141"/>
    <mergeCell ref="A142:A143"/>
    <mergeCell ref="C142:C143"/>
    <mergeCell ref="A144:A145"/>
    <mergeCell ref="C144:C145"/>
    <mergeCell ref="A165:A166"/>
    <mergeCell ref="C165:C166"/>
    <mergeCell ref="A167:A168"/>
    <mergeCell ref="C167:C168"/>
    <mergeCell ref="A169:A170"/>
    <mergeCell ref="C169:C170"/>
    <mergeCell ref="A158:A159"/>
    <mergeCell ref="C158:C159"/>
    <mergeCell ref="A161:A162"/>
    <mergeCell ref="C161:C162"/>
    <mergeCell ref="A163:A164"/>
    <mergeCell ref="C163:C164"/>
    <mergeCell ref="A184:A185"/>
    <mergeCell ref="C184:C185"/>
    <mergeCell ref="A186:A187"/>
    <mergeCell ref="C186:C187"/>
    <mergeCell ref="A188:A189"/>
    <mergeCell ref="C188:C189"/>
    <mergeCell ref="A171:A172"/>
    <mergeCell ref="C171:C172"/>
    <mergeCell ref="A180:A181"/>
    <mergeCell ref="C180:C181"/>
    <mergeCell ref="A182:A183"/>
    <mergeCell ref="C182:C183"/>
    <mergeCell ref="A197:A198"/>
    <mergeCell ref="C197:C198"/>
    <mergeCell ref="A216:A217"/>
    <mergeCell ref="C216:C217"/>
    <mergeCell ref="A220:A221"/>
    <mergeCell ref="C220:C221"/>
    <mergeCell ref="A190:A191"/>
    <mergeCell ref="C190:C191"/>
    <mergeCell ref="A193:A194"/>
    <mergeCell ref="C193:C194"/>
    <mergeCell ref="A195:A196"/>
    <mergeCell ref="C195:C196"/>
    <mergeCell ref="A836:A837"/>
    <mergeCell ref="C836:C837"/>
    <mergeCell ref="A853:B853"/>
    <mergeCell ref="A855:C855"/>
    <mergeCell ref="A856:A857"/>
    <mergeCell ref="B856:B857"/>
    <mergeCell ref="C856:C857"/>
    <mergeCell ref="A281:A282"/>
    <mergeCell ref="C281:C282"/>
    <mergeCell ref="A548:B548"/>
    <mergeCell ref="A549:C549"/>
    <mergeCell ref="A550:A551"/>
    <mergeCell ref="B550:B551"/>
    <mergeCell ref="C550:C551"/>
  </mergeCells>
  <pageMargins left="0.70866141732283472" right="0.70866141732283472" top="0.74803149606299213" bottom="0.74803149606299213" header="0.31496062992125984" footer="0.31496062992125984"/>
  <pageSetup paperSize="9" scale="76" orientation="portrait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F12"/>
  <sheetViews>
    <sheetView view="pageBreakPreview" zoomScaleNormal="94" zoomScaleSheetLayoutView="10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F1" sqref="F1"/>
    </sheetView>
  </sheetViews>
  <sheetFormatPr defaultColWidth="10.6640625" defaultRowHeight="12.75" x14ac:dyDescent="0.2"/>
  <cols>
    <col min="1" max="1" width="4.83203125" style="381" customWidth="1"/>
    <col min="2" max="2" width="33.6640625" style="382" customWidth="1"/>
    <col min="3" max="3" width="49.1640625" style="382" customWidth="1"/>
    <col min="4" max="4" width="28.83203125" style="382" customWidth="1"/>
    <col min="5" max="5" width="57.5" style="443" customWidth="1"/>
    <col min="6" max="6" width="57.1640625" style="382" customWidth="1"/>
    <col min="7" max="7" width="27.5" style="375" customWidth="1"/>
    <col min="8" max="16384" width="10.6640625" style="375"/>
  </cols>
  <sheetData>
    <row r="1" spans="1:6" ht="53.25" customHeight="1" x14ac:dyDescent="0.2">
      <c r="B1" s="1239"/>
      <c r="C1" s="1239"/>
      <c r="D1" s="443"/>
      <c r="E1" s="375"/>
      <c r="F1" s="444" t="s">
        <v>6269</v>
      </c>
    </row>
    <row r="2" spans="1:6" s="364" customFormat="1" ht="56.25" customHeight="1" x14ac:dyDescent="0.3">
      <c r="B2" s="450"/>
      <c r="C2" s="1243" t="s">
        <v>3574</v>
      </c>
      <c r="D2" s="1243"/>
      <c r="E2" s="1243"/>
      <c r="F2" s="1243"/>
    </row>
    <row r="3" spans="1:6" s="364" customFormat="1" ht="19.5" thickBot="1" x14ac:dyDescent="0.35">
      <c r="A3" s="365"/>
      <c r="B3" s="442"/>
      <c r="C3" s="442"/>
      <c r="D3" s="442"/>
      <c r="E3" s="442"/>
      <c r="F3" s="442"/>
    </row>
    <row r="4" spans="1:6" s="368" customFormat="1" ht="34.9" customHeight="1" thickBot="1" x14ac:dyDescent="0.25">
      <c r="A4" s="366" t="s">
        <v>3356</v>
      </c>
      <c r="B4" s="366" t="s">
        <v>3357</v>
      </c>
      <c r="C4" s="332" t="s">
        <v>3358</v>
      </c>
      <c r="D4" s="367" t="s">
        <v>3359</v>
      </c>
      <c r="E4" s="367" t="s">
        <v>3360</v>
      </c>
      <c r="F4" s="366" t="s">
        <v>3361</v>
      </c>
    </row>
    <row r="5" spans="1:6" s="371" customFormat="1" ht="12" x14ac:dyDescent="0.2">
      <c r="A5" s="369">
        <v>1</v>
      </c>
      <c r="B5" s="370">
        <v>2</v>
      </c>
      <c r="C5" s="370">
        <v>3</v>
      </c>
      <c r="D5" s="370">
        <v>4</v>
      </c>
      <c r="E5" s="370">
        <v>5</v>
      </c>
      <c r="F5" s="370">
        <v>6</v>
      </c>
    </row>
    <row r="6" spans="1:6" ht="191.25" x14ac:dyDescent="0.2">
      <c r="A6" s="372">
        <v>1</v>
      </c>
      <c r="B6" s="373" t="s">
        <v>3367</v>
      </c>
      <c r="C6" s="373" t="s">
        <v>3579</v>
      </c>
      <c r="D6" s="373" t="s">
        <v>3470</v>
      </c>
      <c r="E6" s="374" t="s">
        <v>3471</v>
      </c>
      <c r="F6" s="372" t="s">
        <v>3472</v>
      </c>
    </row>
    <row r="7" spans="1:6" ht="180" customHeight="1" x14ac:dyDescent="0.2">
      <c r="A7" s="372">
        <v>2</v>
      </c>
      <c r="B7" s="372" t="s">
        <v>3473</v>
      </c>
      <c r="C7" s="372" t="s">
        <v>6247</v>
      </c>
      <c r="D7" s="372" t="s">
        <v>3474</v>
      </c>
      <c r="E7" s="374" t="s">
        <v>3475</v>
      </c>
      <c r="F7" s="372" t="s">
        <v>6248</v>
      </c>
    </row>
    <row r="8" spans="1:6" ht="191.25" x14ac:dyDescent="0.2">
      <c r="A8" s="376">
        <v>3</v>
      </c>
      <c r="B8" s="372" t="s">
        <v>3476</v>
      </c>
      <c r="C8" s="372" t="s">
        <v>3568</v>
      </c>
      <c r="D8" s="377" t="s">
        <v>3477</v>
      </c>
      <c r="E8" s="378" t="s">
        <v>3478</v>
      </c>
      <c r="F8" s="372" t="s">
        <v>3479</v>
      </c>
    </row>
    <row r="9" spans="1:6" ht="206.25" x14ac:dyDescent="0.2">
      <c r="A9" s="372">
        <v>4</v>
      </c>
      <c r="B9" s="372" t="s">
        <v>3480</v>
      </c>
      <c r="C9" s="372" t="s">
        <v>3580</v>
      </c>
      <c r="D9" s="372" t="s">
        <v>3481</v>
      </c>
      <c r="E9" s="374" t="s">
        <v>3569</v>
      </c>
      <c r="F9" s="372" t="s">
        <v>3482</v>
      </c>
    </row>
    <row r="10" spans="1:6" ht="192.75" customHeight="1" x14ac:dyDescent="0.2">
      <c r="A10" s="376">
        <v>5</v>
      </c>
      <c r="B10" s="372" t="s">
        <v>3483</v>
      </c>
      <c r="C10" s="372" t="s">
        <v>3581</v>
      </c>
      <c r="D10" s="372" t="s">
        <v>3484</v>
      </c>
      <c r="E10" s="374" t="s">
        <v>3485</v>
      </c>
      <c r="F10" s="372" t="s">
        <v>3570</v>
      </c>
    </row>
    <row r="11" spans="1:6" s="380" customFormat="1" ht="221.25" x14ac:dyDescent="0.2">
      <c r="A11" s="372">
        <v>6</v>
      </c>
      <c r="B11" s="372" t="s">
        <v>3486</v>
      </c>
      <c r="C11" s="372" t="s">
        <v>3571</v>
      </c>
      <c r="D11" s="372" t="s">
        <v>3511</v>
      </c>
      <c r="E11" s="378" t="s">
        <v>3487</v>
      </c>
      <c r="F11" s="379" t="s">
        <v>3488</v>
      </c>
    </row>
    <row r="12" spans="1:6" ht="191.25" x14ac:dyDescent="0.2">
      <c r="A12" s="376">
        <v>7</v>
      </c>
      <c r="B12" s="372" t="s">
        <v>3489</v>
      </c>
      <c r="C12" s="372" t="s">
        <v>3572</v>
      </c>
      <c r="D12" s="379" t="s">
        <v>3510</v>
      </c>
      <c r="E12" s="374" t="s">
        <v>3573</v>
      </c>
      <c r="F12" s="372" t="s">
        <v>3490</v>
      </c>
    </row>
  </sheetData>
  <mergeCells count="2">
    <mergeCell ref="B1:C1"/>
    <mergeCell ref="C2:F2"/>
  </mergeCells>
  <pageMargins left="0.25" right="0.25" top="0.75" bottom="0.75" header="0.3" footer="0.3"/>
  <pageSetup paperSize="9" scale="75" fitToHeight="0" orientation="landscape" verticalDpi="196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F72"/>
  <sheetViews>
    <sheetView view="pageBreakPreview" zoomScaleNormal="100" zoomScaleSheetLayoutView="100" workbookViewId="0">
      <selection activeCell="E1" sqref="E1:F1"/>
    </sheetView>
  </sheetViews>
  <sheetFormatPr defaultRowHeight="12.75" x14ac:dyDescent="0.2"/>
  <cols>
    <col min="1" max="1" width="4.83203125" style="329" customWidth="1"/>
    <col min="2" max="2" width="78" style="330" customWidth="1"/>
    <col min="3" max="3" width="44.6640625" style="330" customWidth="1"/>
    <col min="4" max="5" width="38.6640625" style="330" customWidth="1"/>
    <col min="6" max="6" width="46.33203125" style="330" customWidth="1"/>
    <col min="7" max="16384" width="9.33203125" style="330"/>
  </cols>
  <sheetData>
    <row r="1" spans="1:6" ht="52.5" customHeight="1" x14ac:dyDescent="0.2">
      <c r="E1" s="1273" t="s">
        <v>6268</v>
      </c>
      <c r="F1" s="1274"/>
    </row>
    <row r="2" spans="1:6" ht="35.25" customHeight="1" thickBot="1" x14ac:dyDescent="0.25">
      <c r="B2" s="1275" t="s">
        <v>6251</v>
      </c>
      <c r="C2" s="1275"/>
      <c r="D2" s="1275"/>
      <c r="E2" s="1275"/>
      <c r="F2" s="1275"/>
    </row>
    <row r="3" spans="1:6" ht="40.5" customHeight="1" thickBot="1" x14ac:dyDescent="0.25">
      <c r="A3" s="331" t="s">
        <v>3356</v>
      </c>
      <c r="B3" s="332" t="s">
        <v>3357</v>
      </c>
      <c r="C3" s="332" t="s">
        <v>3358</v>
      </c>
      <c r="D3" s="333" t="s">
        <v>3359</v>
      </c>
      <c r="E3" s="333" t="s">
        <v>3360</v>
      </c>
      <c r="F3" s="332" t="s">
        <v>3361</v>
      </c>
    </row>
    <row r="4" spans="1:6" ht="15.75" thickBot="1" x14ac:dyDescent="0.25">
      <c r="A4" s="334">
        <v>1</v>
      </c>
      <c r="B4" s="335">
        <v>2</v>
      </c>
      <c r="C4" s="335">
        <v>3</v>
      </c>
      <c r="D4" s="336">
        <v>4</v>
      </c>
      <c r="E4" s="336">
        <v>5</v>
      </c>
      <c r="F4" s="336">
        <v>6</v>
      </c>
    </row>
    <row r="5" spans="1:6" ht="60" x14ac:dyDescent="0.2">
      <c r="A5" s="1266">
        <v>1</v>
      </c>
      <c r="B5" s="451" t="s">
        <v>3367</v>
      </c>
      <c r="C5" s="452"/>
      <c r="D5" s="1255" t="s">
        <v>3362</v>
      </c>
      <c r="E5" s="358" t="s">
        <v>3363</v>
      </c>
      <c r="F5" s="451" t="s">
        <v>3364</v>
      </c>
    </row>
    <row r="6" spans="1:6" ht="18" customHeight="1" x14ac:dyDescent="0.2">
      <c r="A6" s="1267"/>
      <c r="B6" s="453"/>
      <c r="C6" s="454" t="s">
        <v>3365</v>
      </c>
      <c r="D6" s="1256"/>
      <c r="E6" s="1276" t="s">
        <v>3366</v>
      </c>
      <c r="F6" s="1277" t="s">
        <v>3578</v>
      </c>
    </row>
    <row r="7" spans="1:6" ht="73.5" customHeight="1" x14ac:dyDescent="0.2">
      <c r="A7" s="1267"/>
      <c r="B7" s="451"/>
      <c r="C7" s="455" t="s">
        <v>3575</v>
      </c>
      <c r="D7" s="1256"/>
      <c r="E7" s="1276"/>
      <c r="F7" s="1277"/>
    </row>
    <row r="8" spans="1:6" ht="44.25" x14ac:dyDescent="0.2">
      <c r="A8" s="1267"/>
      <c r="B8" s="359"/>
      <c r="C8" s="456" t="s">
        <v>3576</v>
      </c>
      <c r="D8" s="1256"/>
      <c r="E8" s="1276"/>
      <c r="F8" s="1277"/>
    </row>
    <row r="9" spans="1:6" ht="20.25" customHeight="1" x14ac:dyDescent="0.2">
      <c r="A9" s="1267"/>
      <c r="B9" s="359"/>
      <c r="C9" s="456" t="s">
        <v>3577</v>
      </c>
      <c r="D9" s="1256"/>
      <c r="E9" s="1276"/>
      <c r="F9" s="1277"/>
    </row>
    <row r="10" spans="1:6" ht="23.25" customHeight="1" thickBot="1" x14ac:dyDescent="0.25">
      <c r="A10" s="1267"/>
      <c r="B10" s="359"/>
      <c r="C10" s="457"/>
      <c r="D10" s="1256"/>
      <c r="E10" s="1276"/>
      <c r="F10" s="1277"/>
    </row>
    <row r="11" spans="1:6" ht="36" customHeight="1" x14ac:dyDescent="0.2">
      <c r="A11" s="1266">
        <v>2</v>
      </c>
      <c r="B11" s="1086" t="s">
        <v>3368</v>
      </c>
      <c r="C11" s="341" t="s">
        <v>3369</v>
      </c>
      <c r="D11" s="1263" t="s">
        <v>3370</v>
      </c>
      <c r="E11" s="342" t="s">
        <v>3371</v>
      </c>
      <c r="F11" s="1263" t="s">
        <v>3372</v>
      </c>
    </row>
    <row r="12" spans="1:6" ht="18" customHeight="1" x14ac:dyDescent="0.2">
      <c r="A12" s="1267"/>
      <c r="B12" s="1087" t="s">
        <v>3373</v>
      </c>
      <c r="C12" s="337"/>
      <c r="D12" s="1264"/>
      <c r="E12" s="342" t="s">
        <v>3374</v>
      </c>
      <c r="F12" s="1264"/>
    </row>
    <row r="13" spans="1:6" ht="56.25" customHeight="1" x14ac:dyDescent="0.2">
      <c r="A13" s="1267"/>
      <c r="B13" s="1088"/>
      <c r="C13" s="343" t="s">
        <v>3375</v>
      </c>
      <c r="D13" s="1264"/>
      <c r="E13" s="1271" t="s">
        <v>3376</v>
      </c>
      <c r="F13" s="1264"/>
    </row>
    <row r="14" spans="1:6" ht="27.75" x14ac:dyDescent="0.2">
      <c r="A14" s="1267"/>
      <c r="B14" s="1088"/>
      <c r="C14" s="339" t="s">
        <v>3377</v>
      </c>
      <c r="D14" s="1264"/>
      <c r="E14" s="1271"/>
      <c r="F14" s="1264"/>
    </row>
    <row r="15" spans="1:6" ht="92.25" customHeight="1" thickBot="1" x14ac:dyDescent="0.25">
      <c r="A15" s="1268"/>
      <c r="B15" s="1089"/>
      <c r="C15" s="344" t="s">
        <v>3378</v>
      </c>
      <c r="D15" s="1265"/>
      <c r="E15" s="1272"/>
      <c r="F15" s="1265"/>
    </row>
    <row r="16" spans="1:6" ht="30" x14ac:dyDescent="0.2">
      <c r="A16" s="1248">
        <v>3</v>
      </c>
      <c r="B16" s="342" t="s">
        <v>3379</v>
      </c>
      <c r="C16" s="345" t="s">
        <v>3365</v>
      </c>
      <c r="D16" s="342" t="s">
        <v>3380</v>
      </c>
      <c r="E16" s="342" t="s">
        <v>3371</v>
      </c>
      <c r="F16" s="1263" t="s">
        <v>3381</v>
      </c>
    </row>
    <row r="17" spans="1:6" ht="24" customHeight="1" x14ac:dyDescent="0.2">
      <c r="A17" s="1249"/>
      <c r="B17" s="346" t="s">
        <v>3382</v>
      </c>
      <c r="C17" s="342"/>
      <c r="D17" s="342" t="s">
        <v>3383</v>
      </c>
      <c r="E17" s="342" t="s">
        <v>3384</v>
      </c>
      <c r="F17" s="1264"/>
    </row>
    <row r="18" spans="1:6" ht="42" customHeight="1" x14ac:dyDescent="0.2">
      <c r="A18" s="1249"/>
      <c r="B18" s="346" t="s">
        <v>3385</v>
      </c>
      <c r="C18" s="347" t="s">
        <v>3386</v>
      </c>
      <c r="D18" s="338"/>
      <c r="E18" s="1251" t="s">
        <v>3387</v>
      </c>
      <c r="F18" s="1264"/>
    </row>
    <row r="19" spans="1:6" ht="6.75" customHeight="1" x14ac:dyDescent="0.2">
      <c r="A19" s="1249"/>
      <c r="B19" s="338"/>
      <c r="C19" s="347"/>
      <c r="D19" s="338"/>
      <c r="E19" s="1251"/>
      <c r="F19" s="1264"/>
    </row>
    <row r="20" spans="1:6" ht="42" customHeight="1" x14ac:dyDescent="0.2">
      <c r="A20" s="1249"/>
      <c r="B20" s="338"/>
      <c r="C20" s="342" t="s">
        <v>3388</v>
      </c>
      <c r="D20" s="338"/>
      <c r="E20" s="1251"/>
      <c r="F20" s="1264"/>
    </row>
    <row r="21" spans="1:6" ht="41.25" thickBot="1" x14ac:dyDescent="0.25">
      <c r="A21" s="1250"/>
      <c r="B21" s="340"/>
      <c r="C21" s="348" t="s">
        <v>3389</v>
      </c>
      <c r="D21" s="340"/>
      <c r="E21" s="1270"/>
      <c r="F21" s="1265"/>
    </row>
    <row r="22" spans="1:6" ht="30" x14ac:dyDescent="0.2">
      <c r="A22" s="1269">
        <v>4</v>
      </c>
      <c r="B22" s="342" t="s">
        <v>3390</v>
      </c>
      <c r="C22" s="345" t="s">
        <v>3365</v>
      </c>
      <c r="D22" s="342" t="s">
        <v>3391</v>
      </c>
      <c r="E22" s="342" t="s">
        <v>3371</v>
      </c>
      <c r="F22" s="1263" t="s">
        <v>3392</v>
      </c>
    </row>
    <row r="23" spans="1:6" ht="15" x14ac:dyDescent="0.2">
      <c r="A23" s="1251"/>
      <c r="B23" s="346" t="s">
        <v>3382</v>
      </c>
      <c r="C23" s="349"/>
      <c r="D23" s="342" t="s">
        <v>3393</v>
      </c>
      <c r="E23" s="342" t="s">
        <v>3384</v>
      </c>
      <c r="F23" s="1264"/>
    </row>
    <row r="24" spans="1:6" ht="26.25" customHeight="1" x14ac:dyDescent="0.2">
      <c r="A24" s="1251"/>
      <c r="B24" s="346" t="s">
        <v>3385</v>
      </c>
      <c r="C24" s="349" t="s">
        <v>3394</v>
      </c>
      <c r="D24" s="338"/>
      <c r="E24" s="1251" t="s">
        <v>3395</v>
      </c>
      <c r="F24" s="1264"/>
    </row>
    <row r="25" spans="1:6" ht="36.75" customHeight="1" x14ac:dyDescent="0.2">
      <c r="A25" s="1251"/>
      <c r="B25" s="338"/>
      <c r="C25" s="347" t="s">
        <v>3396</v>
      </c>
      <c r="D25" s="338"/>
      <c r="E25" s="1251"/>
      <c r="F25" s="1264"/>
    </row>
    <row r="26" spans="1:6" ht="41.25" thickBot="1" x14ac:dyDescent="0.25">
      <c r="A26" s="1270"/>
      <c r="B26" s="340"/>
      <c r="C26" s="350" t="s">
        <v>3389</v>
      </c>
      <c r="D26" s="340"/>
      <c r="E26" s="1270"/>
      <c r="F26" s="1265"/>
    </row>
    <row r="27" spans="1:6" ht="172.5" customHeight="1" x14ac:dyDescent="0.2">
      <c r="A27" s="1248">
        <v>5</v>
      </c>
      <c r="B27" s="342" t="s">
        <v>3397</v>
      </c>
      <c r="C27" s="345" t="s">
        <v>3365</v>
      </c>
      <c r="D27" s="1263" t="s">
        <v>3398</v>
      </c>
      <c r="E27" s="342" t="s">
        <v>3363</v>
      </c>
      <c r="F27" s="342" t="s">
        <v>3399</v>
      </c>
    </row>
    <row r="28" spans="1:6" ht="45" x14ac:dyDescent="0.2">
      <c r="A28" s="1249"/>
      <c r="B28" s="342" t="s">
        <v>3400</v>
      </c>
      <c r="C28" s="347" t="s">
        <v>3401</v>
      </c>
      <c r="D28" s="1264"/>
      <c r="E28" s="342" t="s">
        <v>3374</v>
      </c>
      <c r="F28" s="342" t="s">
        <v>3402</v>
      </c>
    </row>
    <row r="29" spans="1:6" ht="90" x14ac:dyDescent="0.2">
      <c r="A29" s="1249"/>
      <c r="B29" s="342" t="s">
        <v>3403</v>
      </c>
      <c r="C29" s="347" t="s">
        <v>3404</v>
      </c>
      <c r="D29" s="1264"/>
      <c r="E29" s="342" t="s">
        <v>3405</v>
      </c>
      <c r="F29" s="342" t="s">
        <v>3406</v>
      </c>
    </row>
    <row r="30" spans="1:6" ht="30" x14ac:dyDescent="0.2">
      <c r="A30" s="1249"/>
      <c r="B30" s="346" t="s">
        <v>3373</v>
      </c>
      <c r="C30" s="347" t="s">
        <v>3407</v>
      </c>
      <c r="D30" s="1264"/>
      <c r="E30" s="342" t="s">
        <v>3408</v>
      </c>
      <c r="F30" s="338"/>
    </row>
    <row r="31" spans="1:6" ht="90.75" thickBot="1" x14ac:dyDescent="0.25">
      <c r="A31" s="1250"/>
      <c r="B31" s="340"/>
      <c r="C31" s="348"/>
      <c r="D31" s="1265"/>
      <c r="E31" s="348" t="s">
        <v>3409</v>
      </c>
      <c r="F31" s="340"/>
    </row>
    <row r="32" spans="1:6" ht="124.5" customHeight="1" x14ac:dyDescent="0.2">
      <c r="A32" s="1248">
        <v>6</v>
      </c>
      <c r="B32" s="342" t="s">
        <v>3410</v>
      </c>
      <c r="C32" s="345" t="s">
        <v>3365</v>
      </c>
      <c r="D32" s="1263" t="s">
        <v>3411</v>
      </c>
      <c r="E32" s="342" t="s">
        <v>3412</v>
      </c>
      <c r="F32" s="342" t="s">
        <v>3413</v>
      </c>
    </row>
    <row r="33" spans="1:6" ht="150" x14ac:dyDescent="0.2">
      <c r="A33" s="1249"/>
      <c r="B33" s="342" t="s">
        <v>3414</v>
      </c>
      <c r="C33" s="349" t="s">
        <v>3415</v>
      </c>
      <c r="D33" s="1264"/>
      <c r="E33" s="342" t="s">
        <v>3416</v>
      </c>
      <c r="F33" s="342" t="s">
        <v>3417</v>
      </c>
    </row>
    <row r="34" spans="1:6" ht="105" x14ac:dyDescent="0.2">
      <c r="A34" s="1249"/>
      <c r="B34" s="342" t="s">
        <v>3418</v>
      </c>
      <c r="C34" s="347" t="s">
        <v>3419</v>
      </c>
      <c r="D34" s="1264"/>
      <c r="E34" s="342"/>
      <c r="F34" s="342" t="s">
        <v>3420</v>
      </c>
    </row>
    <row r="35" spans="1:6" ht="135" x14ac:dyDescent="0.2">
      <c r="A35" s="1249"/>
      <c r="B35" s="346" t="s">
        <v>3373</v>
      </c>
      <c r="C35" s="347" t="s">
        <v>3421</v>
      </c>
      <c r="D35" s="1264"/>
      <c r="E35" s="342"/>
      <c r="F35" s="342" t="s">
        <v>3422</v>
      </c>
    </row>
    <row r="36" spans="1:6" ht="15" x14ac:dyDescent="0.2">
      <c r="A36" s="1249"/>
      <c r="B36" s="338"/>
      <c r="C36" s="351"/>
      <c r="D36" s="1264"/>
      <c r="E36" s="342"/>
      <c r="F36" s="338"/>
    </row>
    <row r="37" spans="1:6" ht="15" x14ac:dyDescent="0.2">
      <c r="A37" s="1249"/>
      <c r="B37" s="338"/>
      <c r="C37" s="346"/>
      <c r="D37" s="1264"/>
      <c r="E37" s="342"/>
      <c r="F37" s="338"/>
    </row>
    <row r="38" spans="1:6" ht="15" x14ac:dyDescent="0.2">
      <c r="A38" s="1249"/>
      <c r="B38" s="338"/>
      <c r="C38" s="346"/>
      <c r="D38" s="1264"/>
      <c r="E38" s="338"/>
      <c r="F38" s="338"/>
    </row>
    <row r="39" spans="1:6" ht="15.75" thickBot="1" x14ac:dyDescent="0.25">
      <c r="A39" s="1250"/>
      <c r="B39" s="340"/>
      <c r="C39" s="348"/>
      <c r="D39" s="1265"/>
      <c r="E39" s="340"/>
      <c r="F39" s="340"/>
    </row>
    <row r="40" spans="1:6" ht="45" x14ac:dyDescent="0.2">
      <c r="A40" s="1248">
        <v>7</v>
      </c>
      <c r="B40" s="342" t="s">
        <v>3423</v>
      </c>
      <c r="C40" s="345" t="s">
        <v>3365</v>
      </c>
      <c r="D40" s="342" t="s">
        <v>3424</v>
      </c>
      <c r="E40" s="342" t="s">
        <v>3425</v>
      </c>
      <c r="F40" s="342" t="s">
        <v>3426</v>
      </c>
    </row>
    <row r="41" spans="1:6" ht="75" x14ac:dyDescent="0.2">
      <c r="A41" s="1249"/>
      <c r="B41" s="346" t="s">
        <v>3373</v>
      </c>
      <c r="C41" s="345"/>
      <c r="D41" s="342" t="s">
        <v>3427</v>
      </c>
      <c r="E41" s="342"/>
      <c r="F41" s="342" t="s">
        <v>3428</v>
      </c>
    </row>
    <row r="42" spans="1:6" ht="135" x14ac:dyDescent="0.2">
      <c r="A42" s="1249"/>
      <c r="B42" s="338"/>
      <c r="C42" s="352" t="s">
        <v>3429</v>
      </c>
      <c r="D42" s="342" t="s">
        <v>3430</v>
      </c>
      <c r="E42" s="1251" t="s">
        <v>3431</v>
      </c>
      <c r="F42" s="342" t="s">
        <v>3432</v>
      </c>
    </row>
    <row r="43" spans="1:6" ht="144.75" customHeight="1" x14ac:dyDescent="0.2">
      <c r="A43" s="1249"/>
      <c r="B43" s="338"/>
      <c r="C43" s="347" t="s">
        <v>3433</v>
      </c>
      <c r="D43" s="338"/>
      <c r="E43" s="1251"/>
      <c r="F43" s="342" t="s">
        <v>3434</v>
      </c>
    </row>
    <row r="44" spans="1:6" ht="30" x14ac:dyDescent="0.2">
      <c r="A44" s="1249"/>
      <c r="B44" s="338"/>
      <c r="C44" s="347" t="s">
        <v>3435</v>
      </c>
      <c r="D44" s="338"/>
      <c r="E44" s="338"/>
      <c r="F44" s="342" t="s">
        <v>3436</v>
      </c>
    </row>
    <row r="45" spans="1:6" ht="12" customHeight="1" thickBot="1" x14ac:dyDescent="0.25">
      <c r="A45" s="1250"/>
      <c r="B45" s="340"/>
      <c r="C45" s="348"/>
      <c r="D45" s="340"/>
      <c r="E45" s="340"/>
      <c r="F45" s="348"/>
    </row>
    <row r="46" spans="1:6" ht="30" x14ac:dyDescent="0.2">
      <c r="A46" s="1252">
        <v>8</v>
      </c>
      <c r="B46" s="1255" t="s">
        <v>3437</v>
      </c>
      <c r="C46" s="353" t="s">
        <v>3438</v>
      </c>
      <c r="D46" s="1255" t="s">
        <v>3439</v>
      </c>
      <c r="E46" s="354" t="s">
        <v>3440</v>
      </c>
      <c r="F46" s="1258" t="s">
        <v>3441</v>
      </c>
    </row>
    <row r="47" spans="1:6" ht="15" customHeight="1" x14ac:dyDescent="0.2">
      <c r="A47" s="1253"/>
      <c r="B47" s="1256"/>
      <c r="C47" s="353"/>
      <c r="D47" s="1256"/>
      <c r="E47" s="355" t="s">
        <v>3374</v>
      </c>
      <c r="F47" s="1259"/>
    </row>
    <row r="48" spans="1:6" ht="33" customHeight="1" x14ac:dyDescent="0.2">
      <c r="A48" s="1253"/>
      <c r="B48" s="1256"/>
      <c r="C48" s="356" t="s">
        <v>3442</v>
      </c>
      <c r="D48" s="1256"/>
      <c r="E48" s="357" t="s">
        <v>3443</v>
      </c>
      <c r="F48" s="1259"/>
    </row>
    <row r="49" spans="1:6" ht="30" x14ac:dyDescent="0.2">
      <c r="A49" s="1253"/>
      <c r="B49" s="1256"/>
      <c r="C49" s="358" t="s">
        <v>3444</v>
      </c>
      <c r="D49" s="1256"/>
      <c r="E49" s="355" t="s">
        <v>3445</v>
      </c>
      <c r="F49" s="1259"/>
    </row>
    <row r="50" spans="1:6" ht="87" customHeight="1" x14ac:dyDescent="0.2">
      <c r="A50" s="1253"/>
      <c r="B50" s="1256"/>
      <c r="C50" s="358" t="s">
        <v>3446</v>
      </c>
      <c r="D50" s="1256"/>
      <c r="E50" s="355" t="s">
        <v>3447</v>
      </c>
      <c r="F50" s="1259"/>
    </row>
    <row r="51" spans="1:6" ht="20.25" customHeight="1" x14ac:dyDescent="0.2">
      <c r="A51" s="1253"/>
      <c r="B51" s="1256"/>
      <c r="C51" s="359"/>
      <c r="D51" s="1256"/>
      <c r="E51" s="1260"/>
      <c r="F51" s="358" t="s">
        <v>3448</v>
      </c>
    </row>
    <row r="52" spans="1:6" ht="15" x14ac:dyDescent="0.2">
      <c r="A52" s="1253"/>
      <c r="B52" s="1256"/>
      <c r="C52" s="359"/>
      <c r="D52" s="1256"/>
      <c r="E52" s="1260"/>
      <c r="F52" s="358" t="s">
        <v>3449</v>
      </c>
    </row>
    <row r="53" spans="1:6" ht="15" x14ac:dyDescent="0.2">
      <c r="A53" s="1253"/>
      <c r="B53" s="1256"/>
      <c r="C53" s="359"/>
      <c r="D53" s="1256"/>
      <c r="E53" s="1260"/>
      <c r="F53" s="358" t="s">
        <v>3450</v>
      </c>
    </row>
    <row r="54" spans="1:6" ht="15" x14ac:dyDescent="0.2">
      <c r="A54" s="1253"/>
      <c r="B54" s="1256"/>
      <c r="C54" s="359"/>
      <c r="D54" s="1256"/>
      <c r="E54" s="1260"/>
      <c r="F54" s="358" t="s">
        <v>3451</v>
      </c>
    </row>
    <row r="55" spans="1:6" ht="15" x14ac:dyDescent="0.2">
      <c r="A55" s="1253"/>
      <c r="B55" s="1256"/>
      <c r="C55" s="359"/>
      <c r="D55" s="1256"/>
      <c r="E55" s="1260"/>
      <c r="F55" s="358" t="s">
        <v>3452</v>
      </c>
    </row>
    <row r="56" spans="1:6" ht="15" x14ac:dyDescent="0.2">
      <c r="A56" s="1253"/>
      <c r="B56" s="1256"/>
      <c r="C56" s="359"/>
      <c r="D56" s="1256"/>
      <c r="E56" s="1260"/>
      <c r="F56" s="358" t="s">
        <v>3453</v>
      </c>
    </row>
    <row r="57" spans="1:6" ht="15" x14ac:dyDescent="0.2">
      <c r="A57" s="1253"/>
      <c r="B57" s="1256"/>
      <c r="C57" s="359"/>
      <c r="D57" s="1256"/>
      <c r="E57" s="1260"/>
      <c r="F57" s="358" t="s">
        <v>3454</v>
      </c>
    </row>
    <row r="58" spans="1:6" ht="15" x14ac:dyDescent="0.2">
      <c r="A58" s="1253"/>
      <c r="B58" s="1256"/>
      <c r="C58" s="359"/>
      <c r="D58" s="1256"/>
      <c r="E58" s="1260"/>
      <c r="F58" s="358" t="s">
        <v>3455</v>
      </c>
    </row>
    <row r="59" spans="1:6" ht="15" customHeight="1" x14ac:dyDescent="0.2">
      <c r="A59" s="1253"/>
      <c r="B59" s="1256"/>
      <c r="C59" s="359"/>
      <c r="D59" s="1256"/>
      <c r="E59" s="1260"/>
      <c r="F59" s="358" t="s">
        <v>3456</v>
      </c>
    </row>
    <row r="60" spans="1:6" ht="15" customHeight="1" x14ac:dyDescent="0.2">
      <c r="A60" s="1253"/>
      <c r="B60" s="1256"/>
      <c r="C60" s="359"/>
      <c r="D60" s="1256"/>
      <c r="E60" s="1260"/>
      <c r="F60" s="358" t="s">
        <v>3457</v>
      </c>
    </row>
    <row r="61" spans="1:6" ht="15" customHeight="1" x14ac:dyDescent="0.2">
      <c r="A61" s="1253"/>
      <c r="B61" s="1256"/>
      <c r="C61" s="359"/>
      <c r="D61" s="1256"/>
      <c r="E61" s="1260"/>
      <c r="F61" s="358" t="s">
        <v>3458</v>
      </c>
    </row>
    <row r="62" spans="1:6" ht="15" customHeight="1" x14ac:dyDescent="0.2">
      <c r="A62" s="1253"/>
      <c r="B62" s="1256"/>
      <c r="C62" s="359"/>
      <c r="D62" s="1256"/>
      <c r="E62" s="1260"/>
      <c r="F62" s="358" t="s">
        <v>3459</v>
      </c>
    </row>
    <row r="63" spans="1:6" ht="15" customHeight="1" x14ac:dyDescent="0.2">
      <c r="A63" s="1253"/>
      <c r="B63" s="1256"/>
      <c r="C63" s="359"/>
      <c r="D63" s="1256"/>
      <c r="E63" s="1260"/>
      <c r="F63" s="358" t="s">
        <v>3460</v>
      </c>
    </row>
    <row r="64" spans="1:6" ht="8.25" customHeight="1" x14ac:dyDescent="0.2">
      <c r="A64" s="1253"/>
      <c r="B64" s="1256"/>
      <c r="C64" s="359"/>
      <c r="D64" s="1256"/>
      <c r="E64" s="1260"/>
      <c r="F64" s="358"/>
    </row>
    <row r="65" spans="1:6" ht="153" customHeight="1" thickBot="1" x14ac:dyDescent="0.25">
      <c r="A65" s="1253"/>
      <c r="B65" s="1257"/>
      <c r="C65" s="360"/>
      <c r="D65" s="1257"/>
      <c r="E65" s="1260"/>
      <c r="F65" s="361" t="s">
        <v>3461</v>
      </c>
    </row>
    <row r="66" spans="1:6" ht="50.25" customHeight="1" x14ac:dyDescent="0.2">
      <c r="A66" s="1253"/>
      <c r="B66" s="1255" t="s">
        <v>3462</v>
      </c>
      <c r="C66" s="362" t="s">
        <v>3463</v>
      </c>
      <c r="D66" s="1255" t="s">
        <v>3464</v>
      </c>
      <c r="E66" s="1260"/>
      <c r="F66" s="1258" t="s">
        <v>3465</v>
      </c>
    </row>
    <row r="67" spans="1:6" ht="10.5" customHeight="1" x14ac:dyDescent="0.2">
      <c r="A67" s="1253"/>
      <c r="B67" s="1256"/>
      <c r="C67" s="353"/>
      <c r="D67" s="1256"/>
      <c r="E67" s="1260"/>
      <c r="F67" s="1259"/>
    </row>
    <row r="68" spans="1:6" ht="30" x14ac:dyDescent="0.2">
      <c r="A68" s="1253"/>
      <c r="B68" s="1256"/>
      <c r="C68" s="356" t="s">
        <v>3466</v>
      </c>
      <c r="D68" s="1256"/>
      <c r="E68" s="1260"/>
      <c r="F68" s="1259"/>
    </row>
    <row r="69" spans="1:6" ht="30" x14ac:dyDescent="0.2">
      <c r="A69" s="1253"/>
      <c r="B69" s="1256"/>
      <c r="C69" s="358" t="s">
        <v>3467</v>
      </c>
      <c r="D69" s="1256"/>
      <c r="E69" s="1260"/>
      <c r="F69" s="1259"/>
    </row>
    <row r="70" spans="1:6" ht="45" x14ac:dyDescent="0.2">
      <c r="A70" s="1253"/>
      <c r="B70" s="1256"/>
      <c r="C70" s="358" t="s">
        <v>3468</v>
      </c>
      <c r="D70" s="1256"/>
      <c r="E70" s="1260"/>
      <c r="F70" s="1259"/>
    </row>
    <row r="71" spans="1:6" ht="51.75" customHeight="1" thickBot="1" x14ac:dyDescent="0.25">
      <c r="A71" s="1254"/>
      <c r="B71" s="1257"/>
      <c r="C71" s="363"/>
      <c r="D71" s="1257"/>
      <c r="E71" s="1261"/>
      <c r="F71" s="1262"/>
    </row>
    <row r="72" spans="1:6" ht="51.75" customHeight="1" thickBot="1" x14ac:dyDescent="0.25">
      <c r="A72" s="1245" t="s">
        <v>3469</v>
      </c>
      <c r="B72" s="1246"/>
      <c r="C72" s="1246"/>
      <c r="D72" s="1246"/>
      <c r="E72" s="1246"/>
      <c r="F72" s="1247"/>
    </row>
  </sheetData>
  <mergeCells count="31">
    <mergeCell ref="E1:F1"/>
    <mergeCell ref="B2:F2"/>
    <mergeCell ref="A5:A10"/>
    <mergeCell ref="D5:D10"/>
    <mergeCell ref="E6:E10"/>
    <mergeCell ref="F6:F10"/>
    <mergeCell ref="D32:D39"/>
    <mergeCell ref="A11:A15"/>
    <mergeCell ref="D11:D15"/>
    <mergeCell ref="A22:A26"/>
    <mergeCell ref="F11:F15"/>
    <mergeCell ref="E13:E15"/>
    <mergeCell ref="A16:A21"/>
    <mergeCell ref="F16:F21"/>
    <mergeCell ref="E18:E21"/>
    <mergeCell ref="F22:F26"/>
    <mergeCell ref="E24:E26"/>
    <mergeCell ref="A27:A31"/>
    <mergeCell ref="D27:D31"/>
    <mergeCell ref="A32:A39"/>
    <mergeCell ref="A72:F72"/>
    <mergeCell ref="A40:A45"/>
    <mergeCell ref="E42:E43"/>
    <mergeCell ref="A46:A71"/>
    <mergeCell ref="B46:B65"/>
    <mergeCell ref="D46:D65"/>
    <mergeCell ref="F46:F50"/>
    <mergeCell ref="E51:E71"/>
    <mergeCell ref="B66:B71"/>
    <mergeCell ref="D66:D71"/>
    <mergeCell ref="F66:F71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300" r:id="rId1"/>
  <rowBreaks count="2" manualBreakCount="2">
    <brk id="21" max="6" man="1"/>
    <brk id="45" max="6" man="1"/>
  </rowBreaks>
  <drawing r:id="rId2"/>
  <legacyDrawing r:id="rId3"/>
  <oleObjects>
    <mc:AlternateContent xmlns:mc="http://schemas.openxmlformats.org/markup-compatibility/2006">
      <mc:Choice Requires="x14">
        <oleObject progId="Equation.3" shapeId="38915" r:id="rId4">
          <objectPr defaultSize="0" autoPict="0" r:id="rId5">
            <anchor moveWithCells="1" sizeWithCells="1">
              <from>
                <xdr:col>2</xdr:col>
                <xdr:colOff>0</xdr:colOff>
                <xdr:row>12</xdr:row>
                <xdr:rowOff>0</xdr:rowOff>
              </from>
              <to>
                <xdr:col>2</xdr:col>
                <xdr:colOff>352425</xdr:colOff>
                <xdr:row>12</xdr:row>
                <xdr:rowOff>314325</xdr:rowOff>
              </to>
            </anchor>
          </objectPr>
        </oleObject>
      </mc:Choice>
      <mc:Fallback>
        <oleObject progId="Equation.3" shapeId="38915" r:id="rId4"/>
      </mc:Fallback>
    </mc:AlternateContent>
    <mc:AlternateContent xmlns:mc="http://schemas.openxmlformats.org/markup-compatibility/2006">
      <mc:Choice Requires="x14">
        <oleObject progId="Equation.3" shapeId="38916" r:id="rId6">
          <objectPr defaultSize="0" autoPict="0" r:id="rId7">
            <anchor moveWithCells="1" sizeWithCells="1">
              <from>
                <xdr:col>2</xdr:col>
                <xdr:colOff>0</xdr:colOff>
                <xdr:row>13</xdr:row>
                <xdr:rowOff>0</xdr:rowOff>
              </from>
              <to>
                <xdr:col>2</xdr:col>
                <xdr:colOff>381000</xdr:colOff>
                <xdr:row>13</xdr:row>
                <xdr:rowOff>266700</xdr:rowOff>
              </to>
            </anchor>
          </objectPr>
        </oleObject>
      </mc:Choice>
      <mc:Fallback>
        <oleObject progId="Equation.3" shapeId="38916" r:id="rId6"/>
      </mc:Fallback>
    </mc:AlternateContent>
    <mc:AlternateContent xmlns:mc="http://schemas.openxmlformats.org/markup-compatibility/2006">
      <mc:Choice Requires="x14">
        <oleObject progId="Equation.3" shapeId="38917" r:id="rId8">
          <objectPr defaultSize="0" autoPict="0" r:id="rId9">
            <anchor moveWithCells="1" sizeWithCells="1">
              <from>
                <xdr:col>2</xdr:col>
                <xdr:colOff>0</xdr:colOff>
                <xdr:row>14</xdr:row>
                <xdr:rowOff>0</xdr:rowOff>
              </from>
              <to>
                <xdr:col>2</xdr:col>
                <xdr:colOff>371475</xdr:colOff>
                <xdr:row>14</xdr:row>
                <xdr:rowOff>257175</xdr:rowOff>
              </to>
            </anchor>
          </objectPr>
        </oleObject>
      </mc:Choice>
      <mc:Fallback>
        <oleObject progId="Equation.3" shapeId="38917" r:id="rId8"/>
      </mc:Fallback>
    </mc:AlternateContent>
    <mc:AlternateContent xmlns:mc="http://schemas.openxmlformats.org/markup-compatibility/2006">
      <mc:Choice Requires="x14">
        <oleObject progId="Equation.3" shapeId="38918" r:id="rId10">
          <objectPr defaultSize="0" autoPict="0" r:id="rId11">
            <anchor moveWithCells="1" sizeWithCells="1">
              <from>
                <xdr:col>2</xdr:col>
                <xdr:colOff>0</xdr:colOff>
                <xdr:row>15</xdr:row>
                <xdr:rowOff>0</xdr:rowOff>
              </from>
              <to>
                <xdr:col>2</xdr:col>
                <xdr:colOff>1200150</xdr:colOff>
                <xdr:row>15</xdr:row>
                <xdr:rowOff>457200</xdr:rowOff>
              </to>
            </anchor>
          </objectPr>
        </oleObject>
      </mc:Choice>
      <mc:Fallback>
        <oleObject progId="Equation.3" shapeId="38918" r:id="rId10"/>
      </mc:Fallback>
    </mc:AlternateContent>
    <mc:AlternateContent xmlns:mc="http://schemas.openxmlformats.org/markup-compatibility/2006">
      <mc:Choice Requires="x14">
        <oleObject progId="Equation.3" shapeId="38919" r:id="rId12">
          <objectPr defaultSize="0" autoPict="0" r:id="rId13">
            <anchor moveWithCells="1" sizeWithCells="1">
              <from>
                <xdr:col>2</xdr:col>
                <xdr:colOff>57150</xdr:colOff>
                <xdr:row>17</xdr:row>
                <xdr:rowOff>0</xdr:rowOff>
              </from>
              <to>
                <xdr:col>2</xdr:col>
                <xdr:colOff>419100</xdr:colOff>
                <xdr:row>17</xdr:row>
                <xdr:rowOff>228600</xdr:rowOff>
              </to>
            </anchor>
          </objectPr>
        </oleObject>
      </mc:Choice>
      <mc:Fallback>
        <oleObject progId="Equation.3" shapeId="38919" r:id="rId12"/>
      </mc:Fallback>
    </mc:AlternateContent>
    <mc:AlternateContent xmlns:mc="http://schemas.openxmlformats.org/markup-compatibility/2006">
      <mc:Choice Requires="x14">
        <oleObject progId="Equation.3" shapeId="38920" r:id="rId14">
          <objectPr defaultSize="0" autoPict="0" r:id="rId15">
            <anchor moveWithCells="1" sizeWithCells="1">
              <from>
                <xdr:col>2</xdr:col>
                <xdr:colOff>38100</xdr:colOff>
                <xdr:row>20</xdr:row>
                <xdr:rowOff>9525</xdr:rowOff>
              </from>
              <to>
                <xdr:col>2</xdr:col>
                <xdr:colOff>409575</xdr:colOff>
                <xdr:row>20</xdr:row>
                <xdr:rowOff>200025</xdr:rowOff>
              </to>
            </anchor>
          </objectPr>
        </oleObject>
      </mc:Choice>
      <mc:Fallback>
        <oleObject progId="Equation.3" shapeId="38920" r:id="rId14"/>
      </mc:Fallback>
    </mc:AlternateContent>
    <mc:AlternateContent xmlns:mc="http://schemas.openxmlformats.org/markup-compatibility/2006">
      <mc:Choice Requires="x14">
        <oleObject progId="Equation.3" shapeId="38921" r:id="rId16">
          <objectPr defaultSize="0" autoPict="0" r:id="rId17">
            <anchor moveWithCells="1" sizeWithCells="1">
              <from>
                <xdr:col>2</xdr:col>
                <xdr:colOff>38100</xdr:colOff>
                <xdr:row>18</xdr:row>
                <xdr:rowOff>171450</xdr:rowOff>
              </from>
              <to>
                <xdr:col>2</xdr:col>
                <xdr:colOff>504825</xdr:colOff>
                <xdr:row>19</xdr:row>
                <xdr:rowOff>219075</xdr:rowOff>
              </to>
            </anchor>
          </objectPr>
        </oleObject>
      </mc:Choice>
      <mc:Fallback>
        <oleObject progId="Equation.3" shapeId="38921" r:id="rId16"/>
      </mc:Fallback>
    </mc:AlternateContent>
    <mc:AlternateContent xmlns:mc="http://schemas.openxmlformats.org/markup-compatibility/2006">
      <mc:Choice Requires="x14">
        <oleObject progId="Equation.3" shapeId="38922" r:id="rId18">
          <objectPr defaultSize="0" autoPict="0" r:id="rId19">
            <anchor moveWithCells="1" sizeWithCells="1">
              <from>
                <xdr:col>2</xdr:col>
                <xdr:colOff>0</xdr:colOff>
                <xdr:row>21</xdr:row>
                <xdr:rowOff>0</xdr:rowOff>
              </from>
              <to>
                <xdr:col>2</xdr:col>
                <xdr:colOff>1152525</xdr:colOff>
                <xdr:row>21</xdr:row>
                <xdr:rowOff>495300</xdr:rowOff>
              </to>
            </anchor>
          </objectPr>
        </oleObject>
      </mc:Choice>
      <mc:Fallback>
        <oleObject progId="Equation.3" shapeId="38922" r:id="rId18"/>
      </mc:Fallback>
    </mc:AlternateContent>
    <mc:AlternateContent xmlns:mc="http://schemas.openxmlformats.org/markup-compatibility/2006">
      <mc:Choice Requires="x14">
        <oleObject progId="Equation.3" shapeId="38923" r:id="rId20">
          <objectPr defaultSize="0" autoPict="0" r:id="rId21">
            <anchor moveWithCells="1" sizeWithCells="1">
              <from>
                <xdr:col>2</xdr:col>
                <xdr:colOff>95250</xdr:colOff>
                <xdr:row>23</xdr:row>
                <xdr:rowOff>0</xdr:rowOff>
              </from>
              <to>
                <xdr:col>2</xdr:col>
                <xdr:colOff>333375</xdr:colOff>
                <xdr:row>23</xdr:row>
                <xdr:rowOff>228600</xdr:rowOff>
              </to>
            </anchor>
          </objectPr>
        </oleObject>
      </mc:Choice>
      <mc:Fallback>
        <oleObject progId="Equation.3" shapeId="38923" r:id="rId20"/>
      </mc:Fallback>
    </mc:AlternateContent>
    <mc:AlternateContent xmlns:mc="http://schemas.openxmlformats.org/markup-compatibility/2006">
      <mc:Choice Requires="x14">
        <oleObject progId="Equation.3" shapeId="38924" r:id="rId22">
          <objectPr defaultSize="0" autoPict="0" r:id="rId23">
            <anchor moveWithCells="1" sizeWithCells="1">
              <from>
                <xdr:col>2</xdr:col>
                <xdr:colOff>28575</xdr:colOff>
                <xdr:row>24</xdr:row>
                <xdr:rowOff>28575</xdr:rowOff>
              </from>
              <to>
                <xdr:col>2</xdr:col>
                <xdr:colOff>390525</xdr:colOff>
                <xdr:row>24</xdr:row>
                <xdr:rowOff>238125</xdr:rowOff>
              </to>
            </anchor>
          </objectPr>
        </oleObject>
      </mc:Choice>
      <mc:Fallback>
        <oleObject progId="Equation.3" shapeId="38924" r:id="rId22"/>
      </mc:Fallback>
    </mc:AlternateContent>
    <mc:AlternateContent xmlns:mc="http://schemas.openxmlformats.org/markup-compatibility/2006">
      <mc:Choice Requires="x14">
        <oleObject progId="Equation.3" shapeId="38925" r:id="rId24">
          <objectPr defaultSize="0" autoPict="0" r:id="rId17">
            <anchor moveWithCells="1" sizeWithCells="1">
              <from>
                <xdr:col>2</xdr:col>
                <xdr:colOff>38100</xdr:colOff>
                <xdr:row>25</xdr:row>
                <xdr:rowOff>19050</xdr:rowOff>
              </from>
              <to>
                <xdr:col>2</xdr:col>
                <xdr:colOff>428625</xdr:colOff>
                <xdr:row>25</xdr:row>
                <xdr:rowOff>247650</xdr:rowOff>
              </to>
            </anchor>
          </objectPr>
        </oleObject>
      </mc:Choice>
      <mc:Fallback>
        <oleObject progId="Equation.3" shapeId="38925" r:id="rId24"/>
      </mc:Fallback>
    </mc:AlternateContent>
    <mc:AlternateContent xmlns:mc="http://schemas.openxmlformats.org/markup-compatibility/2006">
      <mc:Choice Requires="x14">
        <oleObject progId="Equation.3" shapeId="38926" r:id="rId25">
          <objectPr defaultSize="0" autoPict="0" r:id="rId26">
            <anchor moveWithCells="1" sizeWithCells="1">
              <from>
                <xdr:col>2</xdr:col>
                <xdr:colOff>0</xdr:colOff>
                <xdr:row>26</xdr:row>
                <xdr:rowOff>0</xdr:rowOff>
              </from>
              <to>
                <xdr:col>2</xdr:col>
                <xdr:colOff>1066800</xdr:colOff>
                <xdr:row>26</xdr:row>
                <xdr:rowOff>485775</xdr:rowOff>
              </to>
            </anchor>
          </objectPr>
        </oleObject>
      </mc:Choice>
      <mc:Fallback>
        <oleObject progId="Equation.3" shapeId="38926" r:id="rId25"/>
      </mc:Fallback>
    </mc:AlternateContent>
    <mc:AlternateContent xmlns:mc="http://schemas.openxmlformats.org/markup-compatibility/2006">
      <mc:Choice Requires="x14">
        <oleObject progId="Equation.3" shapeId="38927" r:id="rId27">
          <objectPr defaultSize="0" autoPict="0" r:id="rId28">
            <anchor moveWithCells="1" sizeWithCells="1">
              <from>
                <xdr:col>2</xdr:col>
                <xdr:colOff>28575</xdr:colOff>
                <xdr:row>26</xdr:row>
                <xdr:rowOff>2657475</xdr:rowOff>
              </from>
              <to>
                <xdr:col>2</xdr:col>
                <xdr:colOff>333375</xdr:colOff>
                <xdr:row>27</xdr:row>
                <xdr:rowOff>238125</xdr:rowOff>
              </to>
            </anchor>
          </objectPr>
        </oleObject>
      </mc:Choice>
      <mc:Fallback>
        <oleObject progId="Equation.3" shapeId="38927" r:id="rId27"/>
      </mc:Fallback>
    </mc:AlternateContent>
    <mc:AlternateContent xmlns:mc="http://schemas.openxmlformats.org/markup-compatibility/2006">
      <mc:Choice Requires="x14">
        <oleObject progId="Equation.3" shapeId="38928" r:id="rId29">
          <objectPr defaultSize="0" autoPict="0" r:id="rId30">
            <anchor moveWithCells="1" sizeWithCells="1">
              <from>
                <xdr:col>2</xdr:col>
                <xdr:colOff>19050</xdr:colOff>
                <xdr:row>27</xdr:row>
                <xdr:rowOff>742950</xdr:rowOff>
              </from>
              <to>
                <xdr:col>2</xdr:col>
                <xdr:colOff>438150</xdr:colOff>
                <xdr:row>28</xdr:row>
                <xdr:rowOff>266700</xdr:rowOff>
              </to>
            </anchor>
          </objectPr>
        </oleObject>
      </mc:Choice>
      <mc:Fallback>
        <oleObject progId="Equation.3" shapeId="38928" r:id="rId29"/>
      </mc:Fallback>
    </mc:AlternateContent>
    <mc:AlternateContent xmlns:mc="http://schemas.openxmlformats.org/markup-compatibility/2006">
      <mc:Choice Requires="x14">
        <oleObject progId="Equation.3" shapeId="38929" r:id="rId31">
          <objectPr defaultSize="0" autoPict="0" r:id="rId32">
            <anchor moveWithCells="1" sizeWithCells="1">
              <from>
                <xdr:col>2</xdr:col>
                <xdr:colOff>0</xdr:colOff>
                <xdr:row>29</xdr:row>
                <xdr:rowOff>0</xdr:rowOff>
              </from>
              <to>
                <xdr:col>2</xdr:col>
                <xdr:colOff>438150</xdr:colOff>
                <xdr:row>29</xdr:row>
                <xdr:rowOff>266700</xdr:rowOff>
              </to>
            </anchor>
          </objectPr>
        </oleObject>
      </mc:Choice>
      <mc:Fallback>
        <oleObject progId="Equation.3" shapeId="38929" r:id="rId31"/>
      </mc:Fallback>
    </mc:AlternateContent>
    <mc:AlternateContent xmlns:mc="http://schemas.openxmlformats.org/markup-compatibility/2006">
      <mc:Choice Requires="x14">
        <oleObject progId="Equation.3" shapeId="38930" r:id="rId33">
          <objectPr defaultSize="0" autoPict="0" r:id="rId34">
            <anchor moveWithCells="1" sizeWithCells="1">
              <from>
                <xdr:col>2</xdr:col>
                <xdr:colOff>0</xdr:colOff>
                <xdr:row>31</xdr:row>
                <xdr:rowOff>0</xdr:rowOff>
              </from>
              <to>
                <xdr:col>2</xdr:col>
                <xdr:colOff>1562100</xdr:colOff>
                <xdr:row>31</xdr:row>
                <xdr:rowOff>523875</xdr:rowOff>
              </to>
            </anchor>
          </objectPr>
        </oleObject>
      </mc:Choice>
      <mc:Fallback>
        <oleObject progId="Equation.3" shapeId="38930" r:id="rId33"/>
      </mc:Fallback>
    </mc:AlternateContent>
    <mc:AlternateContent xmlns:mc="http://schemas.openxmlformats.org/markup-compatibility/2006">
      <mc:Choice Requires="x14">
        <oleObject progId="Equation.3" shapeId="38931" r:id="rId35">
          <objectPr defaultSize="0" autoPict="0" r:id="rId36">
            <anchor moveWithCells="1" sizeWithCells="1">
              <from>
                <xdr:col>2</xdr:col>
                <xdr:colOff>28575</xdr:colOff>
                <xdr:row>33</xdr:row>
                <xdr:rowOff>0</xdr:rowOff>
              </from>
              <to>
                <xdr:col>2</xdr:col>
                <xdr:colOff>485775</xdr:colOff>
                <xdr:row>33</xdr:row>
                <xdr:rowOff>247650</xdr:rowOff>
              </to>
            </anchor>
          </objectPr>
        </oleObject>
      </mc:Choice>
      <mc:Fallback>
        <oleObject progId="Equation.3" shapeId="38931" r:id="rId35"/>
      </mc:Fallback>
    </mc:AlternateContent>
    <mc:AlternateContent xmlns:mc="http://schemas.openxmlformats.org/markup-compatibility/2006">
      <mc:Choice Requires="x14">
        <oleObject progId="Equation.3" shapeId="38932" r:id="rId37">
          <objectPr defaultSize="0" autoPict="0" r:id="rId38">
            <anchor moveWithCells="1" sizeWithCells="1">
              <from>
                <xdr:col>2</xdr:col>
                <xdr:colOff>0</xdr:colOff>
                <xdr:row>34</xdr:row>
                <xdr:rowOff>0</xdr:rowOff>
              </from>
              <to>
                <xdr:col>2</xdr:col>
                <xdr:colOff>581025</xdr:colOff>
                <xdr:row>34</xdr:row>
                <xdr:rowOff>247650</xdr:rowOff>
              </to>
            </anchor>
          </objectPr>
        </oleObject>
      </mc:Choice>
      <mc:Fallback>
        <oleObject progId="Equation.3" shapeId="38932" r:id="rId37"/>
      </mc:Fallback>
    </mc:AlternateContent>
    <mc:AlternateContent xmlns:mc="http://schemas.openxmlformats.org/markup-compatibility/2006">
      <mc:Choice Requires="x14">
        <oleObject progId="Equation.3" shapeId="38933" r:id="rId39">
          <objectPr defaultSize="0" autoPict="0" r:id="rId40">
            <anchor moveWithCells="1" sizeWithCells="1">
              <from>
                <xdr:col>2</xdr:col>
                <xdr:colOff>0</xdr:colOff>
                <xdr:row>39</xdr:row>
                <xdr:rowOff>0</xdr:rowOff>
              </from>
              <to>
                <xdr:col>2</xdr:col>
                <xdr:colOff>1200150</xdr:colOff>
                <xdr:row>39</xdr:row>
                <xdr:rowOff>581025</xdr:rowOff>
              </to>
            </anchor>
          </objectPr>
        </oleObject>
      </mc:Choice>
      <mc:Fallback>
        <oleObject progId="Equation.3" shapeId="38933" r:id="rId39"/>
      </mc:Fallback>
    </mc:AlternateContent>
    <mc:AlternateContent xmlns:mc="http://schemas.openxmlformats.org/markup-compatibility/2006">
      <mc:Choice Requires="x14">
        <oleObject progId="Equation.3" shapeId="38934" r:id="rId41">
          <objectPr defaultSize="0" autoPict="0" r:id="rId42">
            <anchor moveWithCells="1" sizeWithCells="1">
              <from>
                <xdr:col>2</xdr:col>
                <xdr:colOff>47625</xdr:colOff>
                <xdr:row>42</xdr:row>
                <xdr:rowOff>0</xdr:rowOff>
              </from>
              <to>
                <xdr:col>2</xdr:col>
                <xdr:colOff>457200</xdr:colOff>
                <xdr:row>42</xdr:row>
                <xdr:rowOff>247650</xdr:rowOff>
              </to>
            </anchor>
          </objectPr>
        </oleObject>
      </mc:Choice>
      <mc:Fallback>
        <oleObject progId="Equation.3" shapeId="38934" r:id="rId41"/>
      </mc:Fallback>
    </mc:AlternateContent>
    <mc:AlternateContent xmlns:mc="http://schemas.openxmlformats.org/markup-compatibility/2006">
      <mc:Choice Requires="x14">
        <oleObject progId="Equation.3" shapeId="38935" r:id="rId43">
          <objectPr defaultSize="0" autoPict="0" r:id="rId38">
            <anchor moveWithCells="1" sizeWithCells="1">
              <from>
                <xdr:col>2</xdr:col>
                <xdr:colOff>28575</xdr:colOff>
                <xdr:row>43</xdr:row>
                <xdr:rowOff>0</xdr:rowOff>
              </from>
              <to>
                <xdr:col>2</xdr:col>
                <xdr:colOff>609600</xdr:colOff>
                <xdr:row>43</xdr:row>
                <xdr:rowOff>247650</xdr:rowOff>
              </to>
            </anchor>
          </objectPr>
        </oleObject>
      </mc:Choice>
      <mc:Fallback>
        <oleObject progId="Equation.3" shapeId="38935" r:id="rId43"/>
      </mc:Fallback>
    </mc:AlternateContent>
    <mc:AlternateContent xmlns:mc="http://schemas.openxmlformats.org/markup-compatibility/2006">
      <mc:Choice Requires="x14">
        <oleObject progId="Equation.3" shapeId="38936" r:id="rId44">
          <objectPr defaultSize="0" autoPict="0" r:id="rId45">
            <anchor moveWithCells="1" sizeWithCells="1">
              <from>
                <xdr:col>2</xdr:col>
                <xdr:colOff>0</xdr:colOff>
                <xdr:row>45</xdr:row>
                <xdr:rowOff>0</xdr:rowOff>
              </from>
              <to>
                <xdr:col>2</xdr:col>
                <xdr:colOff>1276350</xdr:colOff>
                <xdr:row>45</xdr:row>
                <xdr:rowOff>552450</xdr:rowOff>
              </to>
            </anchor>
          </objectPr>
        </oleObject>
      </mc:Choice>
      <mc:Fallback>
        <oleObject progId="Equation.3" shapeId="38936" r:id="rId44"/>
      </mc:Fallback>
    </mc:AlternateContent>
    <mc:AlternateContent xmlns:mc="http://schemas.openxmlformats.org/markup-compatibility/2006">
      <mc:Choice Requires="x14">
        <oleObject progId="Equation.3" shapeId="38937" r:id="rId46">
          <objectPr defaultSize="0" autoPict="0" r:id="rId47">
            <anchor moveWithCells="1" sizeWithCells="1">
              <from>
                <xdr:col>2</xdr:col>
                <xdr:colOff>76200</xdr:colOff>
                <xdr:row>47</xdr:row>
                <xdr:rowOff>9525</xdr:rowOff>
              </from>
              <to>
                <xdr:col>2</xdr:col>
                <xdr:colOff>381000</xdr:colOff>
                <xdr:row>47</xdr:row>
                <xdr:rowOff>228600</xdr:rowOff>
              </to>
            </anchor>
          </objectPr>
        </oleObject>
      </mc:Choice>
      <mc:Fallback>
        <oleObject progId="Equation.3" shapeId="38937" r:id="rId46"/>
      </mc:Fallback>
    </mc:AlternateContent>
    <mc:AlternateContent xmlns:mc="http://schemas.openxmlformats.org/markup-compatibility/2006">
      <mc:Choice Requires="x14">
        <oleObject progId="Equation.3" shapeId="38938" r:id="rId48">
          <objectPr defaultSize="0" autoPict="0" r:id="rId49">
            <anchor moveWithCells="1" sizeWithCells="1">
              <from>
                <xdr:col>2</xdr:col>
                <xdr:colOff>95250</xdr:colOff>
                <xdr:row>48</xdr:row>
                <xdr:rowOff>38100</xdr:rowOff>
              </from>
              <to>
                <xdr:col>2</xdr:col>
                <xdr:colOff>409575</xdr:colOff>
                <xdr:row>48</xdr:row>
                <xdr:rowOff>200025</xdr:rowOff>
              </to>
            </anchor>
          </objectPr>
        </oleObject>
      </mc:Choice>
      <mc:Fallback>
        <oleObject progId="Equation.3" shapeId="38938" r:id="rId48"/>
      </mc:Fallback>
    </mc:AlternateContent>
    <mc:AlternateContent xmlns:mc="http://schemas.openxmlformats.org/markup-compatibility/2006">
      <mc:Choice Requires="x14">
        <oleObject progId="Equation.3" shapeId="38939" r:id="rId50">
          <objectPr defaultSize="0" autoPict="0" r:id="rId51">
            <anchor moveWithCells="1" sizeWithCells="1">
              <from>
                <xdr:col>2</xdr:col>
                <xdr:colOff>47625</xdr:colOff>
                <xdr:row>49</xdr:row>
                <xdr:rowOff>0</xdr:rowOff>
              </from>
              <to>
                <xdr:col>2</xdr:col>
                <xdr:colOff>266700</xdr:colOff>
                <xdr:row>49</xdr:row>
                <xdr:rowOff>171450</xdr:rowOff>
              </to>
            </anchor>
          </objectPr>
        </oleObject>
      </mc:Choice>
      <mc:Fallback>
        <oleObject progId="Equation.3" shapeId="38939" r:id="rId50"/>
      </mc:Fallback>
    </mc:AlternateContent>
    <mc:AlternateContent xmlns:mc="http://schemas.openxmlformats.org/markup-compatibility/2006">
      <mc:Choice Requires="x14">
        <oleObject progId="Equation.3" shapeId="38940" r:id="rId52">
          <objectPr defaultSize="0" autoPict="0" r:id="rId53">
            <anchor moveWithCells="1" sizeWithCells="1">
              <from>
                <xdr:col>2</xdr:col>
                <xdr:colOff>0</xdr:colOff>
                <xdr:row>65</xdr:row>
                <xdr:rowOff>0</xdr:rowOff>
              </from>
              <to>
                <xdr:col>2</xdr:col>
                <xdr:colOff>1285875</xdr:colOff>
                <xdr:row>65</xdr:row>
                <xdr:rowOff>571500</xdr:rowOff>
              </to>
            </anchor>
          </objectPr>
        </oleObject>
      </mc:Choice>
      <mc:Fallback>
        <oleObject progId="Equation.3" shapeId="38940" r:id="rId52"/>
      </mc:Fallback>
    </mc:AlternateContent>
    <mc:AlternateContent xmlns:mc="http://schemas.openxmlformats.org/markup-compatibility/2006">
      <mc:Choice Requires="x14">
        <oleObject progId="Equation.3" shapeId="38941" r:id="rId54">
          <objectPr defaultSize="0" autoPict="0" r:id="rId55">
            <anchor moveWithCells="1" sizeWithCells="1">
              <from>
                <xdr:col>2</xdr:col>
                <xdr:colOff>85725</xdr:colOff>
                <xdr:row>67</xdr:row>
                <xdr:rowOff>19050</xdr:rowOff>
              </from>
              <to>
                <xdr:col>2</xdr:col>
                <xdr:colOff>361950</xdr:colOff>
                <xdr:row>67</xdr:row>
                <xdr:rowOff>219075</xdr:rowOff>
              </to>
            </anchor>
          </objectPr>
        </oleObject>
      </mc:Choice>
      <mc:Fallback>
        <oleObject progId="Equation.3" shapeId="38941" r:id="rId54"/>
      </mc:Fallback>
    </mc:AlternateContent>
    <mc:AlternateContent xmlns:mc="http://schemas.openxmlformats.org/markup-compatibility/2006">
      <mc:Choice Requires="x14">
        <oleObject progId="Equation.3" shapeId="38942" r:id="rId56">
          <objectPr defaultSize="0" autoPict="0" r:id="rId57">
            <anchor moveWithCells="1" sizeWithCells="1">
              <from>
                <xdr:col>2</xdr:col>
                <xdr:colOff>66675</xdr:colOff>
                <xdr:row>68</xdr:row>
                <xdr:rowOff>28575</xdr:rowOff>
              </from>
              <to>
                <xdr:col>2</xdr:col>
                <xdr:colOff>333375</xdr:colOff>
                <xdr:row>68</xdr:row>
                <xdr:rowOff>190500</xdr:rowOff>
              </to>
            </anchor>
          </objectPr>
        </oleObject>
      </mc:Choice>
      <mc:Fallback>
        <oleObject progId="Equation.3" shapeId="38942" r:id="rId56"/>
      </mc:Fallback>
    </mc:AlternateContent>
    <mc:AlternateContent xmlns:mc="http://schemas.openxmlformats.org/markup-compatibility/2006">
      <mc:Choice Requires="x14">
        <oleObject progId="Equation.3" shapeId="38943" r:id="rId58">
          <objectPr defaultSize="0" autoPict="0" r:id="rId59">
            <anchor moveWithCells="1" sizeWithCells="1">
              <from>
                <xdr:col>2</xdr:col>
                <xdr:colOff>47625</xdr:colOff>
                <xdr:row>69</xdr:row>
                <xdr:rowOff>38100</xdr:rowOff>
              </from>
              <to>
                <xdr:col>2</xdr:col>
                <xdr:colOff>266700</xdr:colOff>
                <xdr:row>69</xdr:row>
                <xdr:rowOff>209550</xdr:rowOff>
              </to>
            </anchor>
          </objectPr>
        </oleObject>
      </mc:Choice>
      <mc:Fallback>
        <oleObject progId="Equation.3" shapeId="38943" r:id="rId58"/>
      </mc:Fallback>
    </mc:AlternateContent>
  </oleObjec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7"/>
  <sheetViews>
    <sheetView view="pageBreakPreview" zoomScale="110" zoomScaleNormal="100" zoomScaleSheetLayoutView="110" workbookViewId="0">
      <selection activeCell="D13" sqref="D13"/>
    </sheetView>
  </sheetViews>
  <sheetFormatPr defaultColWidth="10.6640625" defaultRowHeight="15" x14ac:dyDescent="0.2"/>
  <cols>
    <col min="1" max="1" width="10.6640625" style="162"/>
    <col min="2" max="2" width="15.1640625" style="162" bestFit="1" customWidth="1"/>
    <col min="3" max="3" width="56.1640625" style="162" customWidth="1"/>
    <col min="4" max="4" width="19" style="169" customWidth="1"/>
    <col min="5" max="16384" width="10.6640625" style="162"/>
  </cols>
  <sheetData>
    <row r="1" spans="1:4" ht="60" customHeight="1" x14ac:dyDescent="0.2">
      <c r="C1" s="1278" t="s">
        <v>6267</v>
      </c>
      <c r="D1" s="1278"/>
    </row>
    <row r="2" spans="1:4" ht="62.25" customHeight="1" x14ac:dyDescent="0.2">
      <c r="A2" s="1279" t="s">
        <v>2848</v>
      </c>
      <c r="B2" s="1279"/>
      <c r="C2" s="1279"/>
      <c r="D2" s="1279"/>
    </row>
    <row r="3" spans="1:4" ht="45" x14ac:dyDescent="0.2">
      <c r="A3" s="163" t="s">
        <v>1587</v>
      </c>
      <c r="B3" s="163" t="s">
        <v>1588</v>
      </c>
      <c r="C3" s="164" t="s">
        <v>1589</v>
      </c>
      <c r="D3" s="165" t="s">
        <v>1590</v>
      </c>
    </row>
    <row r="4" spans="1:4" x14ac:dyDescent="0.2">
      <c r="A4" s="166" t="s">
        <v>1591</v>
      </c>
      <c r="B4" s="166" t="s">
        <v>1592</v>
      </c>
      <c r="C4" s="167" t="s">
        <v>1593</v>
      </c>
      <c r="D4" s="168">
        <v>740.67</v>
      </c>
    </row>
    <row r="5" spans="1:4" x14ac:dyDescent="0.2">
      <c r="A5" s="166" t="s">
        <v>1591</v>
      </c>
      <c r="B5" s="166" t="s">
        <v>1594</v>
      </c>
      <c r="C5" s="167" t="s">
        <v>1595</v>
      </c>
      <c r="D5" s="168">
        <v>416.24</v>
      </c>
    </row>
    <row r="6" spans="1:4" x14ac:dyDescent="0.2">
      <c r="A6" s="166" t="s">
        <v>1591</v>
      </c>
      <c r="B6" s="166" t="s">
        <v>1596</v>
      </c>
      <c r="C6" s="167" t="s">
        <v>1597</v>
      </c>
      <c r="D6" s="168">
        <v>124.98</v>
      </c>
    </row>
    <row r="7" spans="1:4" ht="54" customHeight="1" x14ac:dyDescent="0.2">
      <c r="A7" s="166" t="s">
        <v>1591</v>
      </c>
      <c r="B7" s="166" t="s">
        <v>3257</v>
      </c>
      <c r="C7" s="296" t="s">
        <v>3258</v>
      </c>
      <c r="D7" s="168">
        <v>659.27</v>
      </c>
    </row>
  </sheetData>
  <mergeCells count="2">
    <mergeCell ref="C1:D1"/>
    <mergeCell ref="A2:D2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218"/>
  <sheetViews>
    <sheetView view="pageBreakPreview" topLeftCell="B1" zoomScale="75" zoomScaleNormal="100" zoomScaleSheetLayoutView="75" workbookViewId="0">
      <pane xSplit="1" ySplit="4" topLeftCell="C113" activePane="bottomRight" state="frozen"/>
      <selection activeCell="B1" sqref="B1"/>
      <selection pane="topRight" activeCell="C1" sqref="C1"/>
      <selection pane="bottomLeft" activeCell="B5" sqref="B5"/>
      <selection pane="bottomRight" activeCell="S138" sqref="S138"/>
    </sheetView>
  </sheetViews>
  <sheetFormatPr defaultColWidth="10.6640625" defaultRowHeight="15" x14ac:dyDescent="0.2"/>
  <cols>
    <col min="1" max="1" width="20.5" style="170" hidden="1" customWidth="1"/>
    <col min="2" max="2" width="25.6640625" style="170" customWidth="1"/>
    <col min="3" max="3" width="75.83203125" style="170" customWidth="1"/>
    <col min="4" max="4" width="16" style="170" customWidth="1"/>
    <col min="5" max="5" width="18.5" style="170" customWidth="1"/>
    <col min="6" max="6" width="12.33203125" style="172" customWidth="1"/>
    <col min="7" max="7" width="10.6640625" style="172"/>
    <col min="8" max="16384" width="10.6640625" style="170"/>
  </cols>
  <sheetData>
    <row r="1" spans="1:8" ht="50.25" customHeight="1" x14ac:dyDescent="0.2">
      <c r="A1" s="170" t="s">
        <v>1598</v>
      </c>
      <c r="C1" s="1283" t="s">
        <v>6266</v>
      </c>
      <c r="D1" s="1283"/>
      <c r="E1" s="1283"/>
      <c r="F1" s="170"/>
      <c r="G1" s="170"/>
    </row>
    <row r="2" spans="1:8" ht="45.75" customHeight="1" x14ac:dyDescent="0.2">
      <c r="A2" s="171"/>
      <c r="B2" s="1284" t="s">
        <v>1599</v>
      </c>
      <c r="C2" s="1284"/>
      <c r="D2" s="1284"/>
      <c r="E2" s="1284"/>
    </row>
    <row r="3" spans="1:8" ht="10.5" customHeight="1" x14ac:dyDescent="0.2">
      <c r="A3" s="173"/>
      <c r="B3" s="294"/>
      <c r="C3" s="173"/>
    </row>
    <row r="4" spans="1:8" s="1123" customFormat="1" ht="33.75" customHeight="1" x14ac:dyDescent="0.2">
      <c r="A4" s="1119" t="s">
        <v>1600</v>
      </c>
      <c r="B4" s="1119" t="s">
        <v>1600</v>
      </c>
      <c r="C4" s="1120" t="s">
        <v>1589</v>
      </c>
      <c r="D4" s="1121" t="s">
        <v>1483</v>
      </c>
      <c r="E4" s="1121" t="s">
        <v>1484</v>
      </c>
      <c r="F4" s="1122"/>
      <c r="G4" s="1122"/>
    </row>
    <row r="5" spans="1:8" s="1123" customFormat="1" ht="15.75" x14ac:dyDescent="0.2">
      <c r="A5" s="1124" t="s">
        <v>1601</v>
      </c>
      <c r="B5" s="1124" t="s">
        <v>1601</v>
      </c>
      <c r="C5" s="1285" t="s">
        <v>1602</v>
      </c>
      <c r="D5" s="1286"/>
      <c r="E5" s="1286"/>
      <c r="F5" s="1122"/>
      <c r="G5" s="1122"/>
    </row>
    <row r="6" spans="1:8" s="1123" customFormat="1" ht="15.75" x14ac:dyDescent="0.2">
      <c r="A6" s="174" t="s">
        <v>1603</v>
      </c>
      <c r="B6" s="428" t="s">
        <v>1604</v>
      </c>
      <c r="C6" s="175" t="s">
        <v>1605</v>
      </c>
      <c r="D6" s="1125">
        <v>1198.1400000000001</v>
      </c>
      <c r="E6" s="1125">
        <v>1198.1400000000001</v>
      </c>
      <c r="F6" s="1122"/>
      <c r="G6" s="1122"/>
      <c r="H6" s="1126"/>
    </row>
    <row r="7" spans="1:8" s="1123" customFormat="1" ht="31.5" x14ac:dyDescent="0.2">
      <c r="A7" s="174" t="s">
        <v>1606</v>
      </c>
      <c r="B7" s="428" t="s">
        <v>1607</v>
      </c>
      <c r="C7" s="175" t="s">
        <v>1608</v>
      </c>
      <c r="D7" s="1125">
        <v>4261.54</v>
      </c>
      <c r="E7" s="1125">
        <v>3682.14</v>
      </c>
      <c r="F7" s="1122"/>
      <c r="G7" s="1122"/>
    </row>
    <row r="8" spans="1:8" s="1123" customFormat="1" ht="15.75" x14ac:dyDescent="0.2">
      <c r="A8" s="174" t="s">
        <v>1603</v>
      </c>
      <c r="B8" s="428" t="s">
        <v>1609</v>
      </c>
      <c r="C8" s="175" t="s">
        <v>1610</v>
      </c>
      <c r="D8" s="1125">
        <v>1198.1400000000001</v>
      </c>
      <c r="E8" s="1125">
        <v>1198.1400000000001</v>
      </c>
      <c r="F8" s="1122"/>
      <c r="G8" s="1122"/>
    </row>
    <row r="9" spans="1:8" s="1123" customFormat="1" ht="31.5" x14ac:dyDescent="0.2">
      <c r="A9" s="174" t="s">
        <v>1606</v>
      </c>
      <c r="B9" s="428" t="s">
        <v>1611</v>
      </c>
      <c r="C9" s="175" t="s">
        <v>1612</v>
      </c>
      <c r="D9" s="1125">
        <v>4261.54</v>
      </c>
      <c r="E9" s="1125">
        <v>3682.14</v>
      </c>
      <c r="F9" s="1122"/>
      <c r="G9" s="1122"/>
    </row>
    <row r="10" spans="1:8" s="1123" customFormat="1" ht="15.75" x14ac:dyDescent="0.2">
      <c r="A10" s="174" t="s">
        <v>1603</v>
      </c>
      <c r="B10" s="428" t="s">
        <v>1613</v>
      </c>
      <c r="C10" s="175" t="s">
        <v>1614</v>
      </c>
      <c r="D10" s="1125">
        <v>2522.5500000000002</v>
      </c>
      <c r="E10" s="1125">
        <v>2522.5500000000002</v>
      </c>
      <c r="F10" s="1122"/>
      <c r="G10" s="1122"/>
    </row>
    <row r="11" spans="1:8" s="1123" customFormat="1" ht="31.5" x14ac:dyDescent="0.2">
      <c r="A11" s="174" t="s">
        <v>1606</v>
      </c>
      <c r="B11" s="428" t="s">
        <v>1615</v>
      </c>
      <c r="C11" s="175" t="s">
        <v>1616</v>
      </c>
      <c r="D11" s="1125">
        <v>5564.71</v>
      </c>
      <c r="E11" s="1125">
        <v>4736.32</v>
      </c>
      <c r="F11" s="1122"/>
      <c r="G11" s="1122"/>
    </row>
    <row r="12" spans="1:8" s="1123" customFormat="1" ht="15.75" x14ac:dyDescent="0.2">
      <c r="A12" s="174" t="s">
        <v>1603</v>
      </c>
      <c r="B12" s="428" t="s">
        <v>1617</v>
      </c>
      <c r="C12" s="32" t="s">
        <v>1618</v>
      </c>
      <c r="D12" s="1125">
        <v>2522.5500000000002</v>
      </c>
      <c r="E12" s="1125">
        <v>2522.5500000000002</v>
      </c>
      <c r="F12" s="1122"/>
      <c r="G12" s="1122"/>
    </row>
    <row r="13" spans="1:8" s="1123" customFormat="1" ht="15.75" x14ac:dyDescent="0.2">
      <c r="A13" s="174" t="s">
        <v>1606</v>
      </c>
      <c r="B13" s="22" t="s">
        <v>1619</v>
      </c>
      <c r="C13" s="32" t="s">
        <v>1620</v>
      </c>
      <c r="D13" s="1125">
        <v>4451.53</v>
      </c>
      <c r="E13" s="1125">
        <v>3788.74</v>
      </c>
      <c r="F13" s="1122"/>
      <c r="G13" s="1122"/>
    </row>
    <row r="14" spans="1:8" s="1123" customFormat="1" ht="15.75" x14ac:dyDescent="0.2">
      <c r="A14" s="174" t="s">
        <v>1603</v>
      </c>
      <c r="B14" s="428" t="s">
        <v>1621</v>
      </c>
      <c r="C14" s="175" t="s">
        <v>1622</v>
      </c>
      <c r="D14" s="1125">
        <v>1093.1099999999999</v>
      </c>
      <c r="E14" s="1125">
        <v>1093.1099999999999</v>
      </c>
      <c r="F14" s="1122"/>
      <c r="G14" s="1122"/>
    </row>
    <row r="15" spans="1:8" s="1123" customFormat="1" ht="15.75" x14ac:dyDescent="0.2">
      <c r="A15" s="174" t="s">
        <v>1606</v>
      </c>
      <c r="B15" s="428" t="s">
        <v>1623</v>
      </c>
      <c r="C15" s="175" t="s">
        <v>1624</v>
      </c>
      <c r="D15" s="1125">
        <v>1093.1099999999999</v>
      </c>
      <c r="E15" s="1125">
        <v>1093.1099999999999</v>
      </c>
      <c r="F15" s="1122"/>
      <c r="G15" s="1122"/>
    </row>
    <row r="16" spans="1:8" s="1123" customFormat="1" ht="31.5" x14ac:dyDescent="0.2">
      <c r="A16" s="176" t="s">
        <v>1606</v>
      </c>
      <c r="B16" s="428" t="s">
        <v>1625</v>
      </c>
      <c r="C16" s="175" t="s">
        <v>1626</v>
      </c>
      <c r="D16" s="1125">
        <v>4261.54</v>
      </c>
      <c r="E16" s="1125">
        <v>3682.14</v>
      </c>
      <c r="F16" s="1122"/>
      <c r="G16" s="1122"/>
    </row>
    <row r="17" spans="1:7" s="1123" customFormat="1" ht="15.75" x14ac:dyDescent="0.2">
      <c r="A17" s="176" t="s">
        <v>1603</v>
      </c>
      <c r="B17" s="428" t="s">
        <v>1627</v>
      </c>
      <c r="C17" s="175" t="s">
        <v>1628</v>
      </c>
      <c r="D17" s="1125">
        <v>1198.1400000000001</v>
      </c>
      <c r="E17" s="1125">
        <v>1198.1400000000001</v>
      </c>
      <c r="F17" s="1122"/>
      <c r="G17" s="1122"/>
    </row>
    <row r="18" spans="1:7" s="1123" customFormat="1" ht="31.5" x14ac:dyDescent="0.2">
      <c r="A18" s="176" t="s">
        <v>1606</v>
      </c>
      <c r="B18" s="428" t="s">
        <v>1629</v>
      </c>
      <c r="C18" s="175" t="s">
        <v>1630</v>
      </c>
      <c r="D18" s="1125">
        <v>4261.54</v>
      </c>
      <c r="E18" s="1125">
        <v>3682.14</v>
      </c>
      <c r="F18" s="1122"/>
      <c r="G18" s="1122"/>
    </row>
    <row r="19" spans="1:7" s="1123" customFormat="1" ht="31.5" x14ac:dyDescent="0.2">
      <c r="A19" s="176"/>
      <c r="B19" s="1133" t="s">
        <v>1631</v>
      </c>
      <c r="C19" s="1118" t="s">
        <v>1632</v>
      </c>
      <c r="D19" s="1125">
        <v>746.43</v>
      </c>
      <c r="E19" s="1125">
        <v>0</v>
      </c>
      <c r="F19" s="1122"/>
      <c r="G19" s="1122"/>
    </row>
    <row r="20" spans="1:7" s="1123" customFormat="1" ht="31.5" x14ac:dyDescent="0.2">
      <c r="A20" s="176" t="s">
        <v>1606</v>
      </c>
      <c r="B20" s="428" t="s">
        <v>1633</v>
      </c>
      <c r="C20" s="175" t="s">
        <v>1634</v>
      </c>
      <c r="D20" s="1125">
        <v>3340.32</v>
      </c>
      <c r="E20" s="1125">
        <v>3298.23</v>
      </c>
      <c r="F20" s="1122"/>
      <c r="G20" s="1122"/>
    </row>
    <row r="21" spans="1:7" s="1123" customFormat="1" ht="15.75" x14ac:dyDescent="0.2">
      <c r="A21" s="176" t="s">
        <v>1603</v>
      </c>
      <c r="B21" s="428" t="s">
        <v>1635</v>
      </c>
      <c r="C21" s="32" t="s">
        <v>1636</v>
      </c>
      <c r="D21" s="1125">
        <v>1307.0999999999999</v>
      </c>
      <c r="E21" s="1125">
        <v>1307.0999999999999</v>
      </c>
      <c r="F21" s="1122"/>
      <c r="G21" s="1122"/>
    </row>
    <row r="22" spans="1:7" s="1123" customFormat="1" ht="15.75" x14ac:dyDescent="0.2">
      <c r="A22" s="176" t="s">
        <v>1606</v>
      </c>
      <c r="B22" s="428" t="s">
        <v>1637</v>
      </c>
      <c r="C22" s="175" t="s">
        <v>1638</v>
      </c>
      <c r="D22" s="1125">
        <v>4306.3900000000003</v>
      </c>
      <c r="E22" s="1125">
        <v>3925.62</v>
      </c>
      <c r="F22" s="1122"/>
      <c r="G22" s="1122"/>
    </row>
    <row r="23" spans="1:7" s="1123" customFormat="1" ht="15.75" x14ac:dyDescent="0.2">
      <c r="A23" s="176" t="s">
        <v>1606</v>
      </c>
      <c r="B23" s="428" t="s">
        <v>1639</v>
      </c>
      <c r="C23" s="175" t="s">
        <v>1640</v>
      </c>
      <c r="D23" s="1125">
        <v>4534.13</v>
      </c>
      <c r="E23" s="1125">
        <v>4078.24</v>
      </c>
      <c r="F23" s="1122"/>
      <c r="G23" s="1122"/>
    </row>
    <row r="24" spans="1:7" s="1123" customFormat="1" ht="15.75" x14ac:dyDescent="0.2">
      <c r="A24" s="174" t="s">
        <v>1606</v>
      </c>
      <c r="B24" s="428" t="s">
        <v>1641</v>
      </c>
      <c r="C24" s="175" t="s">
        <v>1642</v>
      </c>
      <c r="D24" s="1125">
        <v>4208.04</v>
      </c>
      <c r="E24" s="1125">
        <v>3876.85</v>
      </c>
      <c r="F24" s="1122"/>
      <c r="G24" s="1122"/>
    </row>
    <row r="25" spans="1:7" s="1123" customFormat="1" ht="31.5" x14ac:dyDescent="0.2">
      <c r="A25" s="174" t="s">
        <v>1606</v>
      </c>
      <c r="B25" s="428" t="s">
        <v>1643</v>
      </c>
      <c r="C25" s="175" t="s">
        <v>1644</v>
      </c>
      <c r="D25" s="1125">
        <v>3683.72</v>
      </c>
      <c r="E25" s="1125">
        <v>3617.63</v>
      </c>
      <c r="F25" s="1122"/>
      <c r="G25" s="1122"/>
    </row>
    <row r="26" spans="1:7" s="1123" customFormat="1" ht="15.75" x14ac:dyDescent="0.2">
      <c r="A26" s="174" t="s">
        <v>1606</v>
      </c>
      <c r="B26" s="428" t="s">
        <v>1645</v>
      </c>
      <c r="C26" s="175" t="s">
        <v>1646</v>
      </c>
      <c r="D26" s="1125">
        <v>4405.91</v>
      </c>
      <c r="E26" s="1125">
        <v>3942.93</v>
      </c>
      <c r="F26" s="1122"/>
      <c r="G26" s="1122"/>
    </row>
    <row r="27" spans="1:7" s="1123" customFormat="1" ht="31.5" x14ac:dyDescent="0.2">
      <c r="A27" s="174" t="s">
        <v>1606</v>
      </c>
      <c r="B27" s="428" t="s">
        <v>1647</v>
      </c>
      <c r="C27" s="175" t="s">
        <v>1648</v>
      </c>
      <c r="D27" s="1125">
        <v>3876.85</v>
      </c>
      <c r="E27" s="1125">
        <v>3717.15</v>
      </c>
      <c r="F27" s="1122"/>
      <c r="G27" s="1122"/>
    </row>
    <row r="28" spans="1:7" s="1123" customFormat="1" ht="31.5" x14ac:dyDescent="0.2">
      <c r="A28" s="174" t="s">
        <v>1606</v>
      </c>
      <c r="B28" s="428" t="s">
        <v>1649</v>
      </c>
      <c r="C28" s="175" t="s">
        <v>1650</v>
      </c>
      <c r="D28" s="1125">
        <v>3677.42</v>
      </c>
      <c r="E28" s="1125">
        <v>3611.34</v>
      </c>
      <c r="F28" s="1122"/>
      <c r="G28" s="1122"/>
    </row>
    <row r="29" spans="1:7" s="1123" customFormat="1" ht="31.5" x14ac:dyDescent="0.2">
      <c r="A29" s="174" t="s">
        <v>1606</v>
      </c>
      <c r="B29" s="428" t="s">
        <v>1651</v>
      </c>
      <c r="C29" s="175" t="s">
        <v>1652</v>
      </c>
      <c r="D29" s="1125">
        <v>3376.51</v>
      </c>
      <c r="E29" s="1125">
        <v>3315.93</v>
      </c>
      <c r="F29" s="1122"/>
      <c r="G29" s="1122"/>
    </row>
    <row r="30" spans="1:7" s="1123" customFormat="1" ht="31.5" x14ac:dyDescent="0.2">
      <c r="A30" s="174" t="s">
        <v>1606</v>
      </c>
      <c r="B30" s="428" t="s">
        <v>1653</v>
      </c>
      <c r="C30" s="175" t="s">
        <v>1654</v>
      </c>
      <c r="D30" s="1125">
        <v>3376.51</v>
      </c>
      <c r="E30" s="1125">
        <v>3315.93</v>
      </c>
      <c r="F30" s="1122"/>
      <c r="G30" s="1122"/>
    </row>
    <row r="31" spans="1:7" s="1123" customFormat="1" ht="31.5" x14ac:dyDescent="0.2">
      <c r="A31" s="174" t="s">
        <v>1603</v>
      </c>
      <c r="B31" s="428" t="s">
        <v>1655</v>
      </c>
      <c r="C31" s="175" t="s">
        <v>1656</v>
      </c>
      <c r="D31" s="1125">
        <v>1416.05</v>
      </c>
      <c r="E31" s="1125">
        <v>1416.05</v>
      </c>
      <c r="F31" s="1122"/>
      <c r="G31" s="1122"/>
    </row>
    <row r="32" spans="1:7" s="1123" customFormat="1" ht="31.5" x14ac:dyDescent="0.2">
      <c r="A32" s="174" t="s">
        <v>1606</v>
      </c>
      <c r="B32" s="428" t="s">
        <v>1657</v>
      </c>
      <c r="C32" s="175" t="s">
        <v>1658</v>
      </c>
      <c r="D32" s="1125">
        <v>4667.4799999999996</v>
      </c>
      <c r="E32" s="1125">
        <v>4032.61</v>
      </c>
      <c r="F32" s="1122"/>
      <c r="G32" s="1122"/>
    </row>
    <row r="33" spans="1:7" s="1123" customFormat="1" ht="15.75" x14ac:dyDescent="0.2">
      <c r="A33" s="174" t="s">
        <v>1603</v>
      </c>
      <c r="B33" s="428" t="s">
        <v>1659</v>
      </c>
      <c r="C33" s="175" t="s">
        <v>1660</v>
      </c>
      <c r="D33" s="1125">
        <v>1762.99</v>
      </c>
      <c r="E33" s="1125">
        <v>1762.99</v>
      </c>
      <c r="F33" s="1122"/>
      <c r="G33" s="1122"/>
    </row>
    <row r="34" spans="1:7" s="1123" customFormat="1" ht="31.5" x14ac:dyDescent="0.2">
      <c r="A34" s="174" t="s">
        <v>1606</v>
      </c>
      <c r="B34" s="428" t="s">
        <v>1661</v>
      </c>
      <c r="C34" s="175" t="s">
        <v>1662</v>
      </c>
      <c r="D34" s="1125">
        <v>4816.5600000000004</v>
      </c>
      <c r="E34" s="1125">
        <v>4153.7700000000004</v>
      </c>
      <c r="F34" s="1122"/>
      <c r="G34" s="1122"/>
    </row>
    <row r="35" spans="1:7" s="1123" customFormat="1" ht="15.75" x14ac:dyDescent="0.2">
      <c r="A35" s="174" t="s">
        <v>1603</v>
      </c>
      <c r="B35" s="428" t="s">
        <v>1663</v>
      </c>
      <c r="C35" s="175" t="s">
        <v>1664</v>
      </c>
      <c r="D35" s="1125">
        <v>1198.1400000000001</v>
      </c>
      <c r="E35" s="1125">
        <v>1198.1400000000001</v>
      </c>
      <c r="F35" s="1122"/>
      <c r="G35" s="1122"/>
    </row>
    <row r="36" spans="1:7" s="1123" customFormat="1" ht="31.5" x14ac:dyDescent="0.2">
      <c r="A36" s="174" t="s">
        <v>1606</v>
      </c>
      <c r="B36" s="428" t="s">
        <v>1665</v>
      </c>
      <c r="C36" s="175" t="s">
        <v>1666</v>
      </c>
      <c r="D36" s="1125">
        <v>4158.4799999999996</v>
      </c>
      <c r="E36" s="1125">
        <v>3330.88</v>
      </c>
      <c r="F36" s="1122"/>
      <c r="G36" s="1122"/>
    </row>
    <row r="37" spans="1:7" s="1123" customFormat="1" ht="15.75" x14ac:dyDescent="0.2">
      <c r="A37" s="174" t="s">
        <v>1603</v>
      </c>
      <c r="B37" s="428" t="s">
        <v>1667</v>
      </c>
      <c r="C37" s="32" t="s">
        <v>1668</v>
      </c>
      <c r="D37" s="1125">
        <v>1198.1400000000001</v>
      </c>
      <c r="E37" s="1125">
        <v>1198.1400000000001</v>
      </c>
      <c r="F37" s="1122"/>
      <c r="G37" s="1122"/>
    </row>
    <row r="38" spans="1:7" s="1123" customFormat="1" ht="31.5" x14ac:dyDescent="0.2">
      <c r="A38" s="174" t="s">
        <v>1606</v>
      </c>
      <c r="B38" s="22" t="s">
        <v>1669</v>
      </c>
      <c r="C38" s="32" t="s">
        <v>1670</v>
      </c>
      <c r="D38" s="1125">
        <v>3326.95</v>
      </c>
      <c r="E38" s="1125">
        <v>2664.54</v>
      </c>
      <c r="F38" s="1122"/>
      <c r="G38" s="1122"/>
    </row>
    <row r="39" spans="1:7" s="1123" customFormat="1" ht="15.75" x14ac:dyDescent="0.2">
      <c r="A39" s="174" t="s">
        <v>1603</v>
      </c>
      <c r="B39" s="428" t="s">
        <v>1671</v>
      </c>
      <c r="C39" s="175" t="s">
        <v>1672</v>
      </c>
      <c r="D39" s="1125">
        <v>1198.1400000000001</v>
      </c>
      <c r="E39" s="1125">
        <v>1198.1400000000001</v>
      </c>
      <c r="F39" s="1122"/>
      <c r="G39" s="1122"/>
    </row>
    <row r="40" spans="1:7" s="1123" customFormat="1" ht="31.5" x14ac:dyDescent="0.2">
      <c r="A40" s="174" t="s">
        <v>1606</v>
      </c>
      <c r="B40" s="428" t="s">
        <v>1673</v>
      </c>
      <c r="C40" s="175" t="s">
        <v>1674</v>
      </c>
      <c r="D40" s="1125">
        <v>4261.54</v>
      </c>
      <c r="E40" s="1125">
        <v>3682.14</v>
      </c>
      <c r="F40" s="1122"/>
      <c r="G40" s="1122"/>
    </row>
    <row r="41" spans="1:7" s="1123" customFormat="1" ht="15.75" x14ac:dyDescent="0.2">
      <c r="A41" s="1127" t="s">
        <v>1677</v>
      </c>
      <c r="B41" s="22" t="s">
        <v>3305</v>
      </c>
      <c r="C41" s="32" t="s">
        <v>3306</v>
      </c>
      <c r="D41" s="1125">
        <v>617.58000000000004</v>
      </c>
      <c r="E41" s="1125">
        <v>617.58000000000004</v>
      </c>
      <c r="F41" s="1122"/>
      <c r="G41" s="1122"/>
    </row>
    <row r="42" spans="1:7" s="1123" customFormat="1" ht="31.5" x14ac:dyDescent="0.2">
      <c r="A42" s="174"/>
      <c r="B42" s="22" t="s">
        <v>1675</v>
      </c>
      <c r="C42" s="32" t="s">
        <v>1676</v>
      </c>
      <c r="D42" s="1125">
        <v>3639.3</v>
      </c>
      <c r="E42" s="1125">
        <v>3639.3</v>
      </c>
      <c r="F42" s="1122"/>
      <c r="G42" s="1122"/>
    </row>
    <row r="43" spans="1:7" s="1123" customFormat="1" ht="15.75" x14ac:dyDescent="0.2">
      <c r="A43" s="174" t="s">
        <v>1679</v>
      </c>
      <c r="B43" s="1127" t="s">
        <v>1677</v>
      </c>
      <c r="C43" s="1280" t="s">
        <v>1678</v>
      </c>
      <c r="D43" s="1137"/>
      <c r="E43" s="1137"/>
      <c r="F43" s="1122"/>
      <c r="G43" s="1122"/>
    </row>
    <row r="44" spans="1:7" s="1123" customFormat="1" ht="15.75" x14ac:dyDescent="0.2">
      <c r="A44" s="174" t="s">
        <v>1682</v>
      </c>
      <c r="B44" s="22" t="s">
        <v>1680</v>
      </c>
      <c r="C44" s="175" t="s">
        <v>1681</v>
      </c>
      <c r="D44" s="1125">
        <v>1369.58</v>
      </c>
      <c r="E44" s="1125">
        <v>1369.58</v>
      </c>
      <c r="F44" s="1122"/>
      <c r="G44" s="1122"/>
    </row>
    <row r="45" spans="1:7" s="1123" customFormat="1" ht="31.5" x14ac:dyDescent="0.2">
      <c r="A45" s="174" t="s">
        <v>1679</v>
      </c>
      <c r="B45" s="22" t="s">
        <v>1683</v>
      </c>
      <c r="C45" s="175" t="s">
        <v>1684</v>
      </c>
      <c r="D45" s="1125">
        <v>4833.2700000000004</v>
      </c>
      <c r="E45" s="1125">
        <v>2863.53</v>
      </c>
      <c r="F45" s="1122"/>
      <c r="G45" s="1122"/>
    </row>
    <row r="46" spans="1:7" s="1123" customFormat="1" ht="15.75" x14ac:dyDescent="0.2">
      <c r="A46" s="174" t="s">
        <v>1682</v>
      </c>
      <c r="B46" s="22" t="s">
        <v>1685</v>
      </c>
      <c r="C46" s="175" t="s">
        <v>1686</v>
      </c>
      <c r="D46" s="1125">
        <v>2568.12</v>
      </c>
      <c r="E46" s="1125">
        <v>2568.12</v>
      </c>
      <c r="F46" s="1122"/>
      <c r="G46" s="1122"/>
    </row>
    <row r="47" spans="1:7" s="1123" customFormat="1" ht="31.5" x14ac:dyDescent="0.2">
      <c r="A47" s="174" t="s">
        <v>1679</v>
      </c>
      <c r="B47" s="22" t="s">
        <v>1687</v>
      </c>
      <c r="C47" s="175" t="s">
        <v>1688</v>
      </c>
      <c r="D47" s="1125">
        <v>5945.63</v>
      </c>
      <c r="E47" s="1125">
        <v>3976.34</v>
      </c>
      <c r="F47" s="1122"/>
      <c r="G47" s="1122"/>
    </row>
    <row r="48" spans="1:7" s="1123" customFormat="1" ht="31.5" x14ac:dyDescent="0.2">
      <c r="A48" s="174" t="s">
        <v>1679</v>
      </c>
      <c r="B48" s="22" t="s">
        <v>1689</v>
      </c>
      <c r="C48" s="175" t="s">
        <v>1690</v>
      </c>
      <c r="D48" s="1125">
        <v>1050.6099999999999</v>
      </c>
      <c r="E48" s="1125">
        <v>1050.6099999999999</v>
      </c>
      <c r="F48" s="1122"/>
      <c r="G48" s="1122"/>
    </row>
    <row r="49" spans="1:7" s="1123" customFormat="1" ht="15.75" x14ac:dyDescent="0.2">
      <c r="A49" s="174" t="s">
        <v>1682</v>
      </c>
      <c r="B49" s="22" t="s">
        <v>1691</v>
      </c>
      <c r="C49" s="175" t="s">
        <v>1692</v>
      </c>
      <c r="D49" s="1125">
        <v>1369.58</v>
      </c>
      <c r="E49" s="1125">
        <v>1369.58</v>
      </c>
      <c r="F49" s="1122"/>
      <c r="G49" s="1122"/>
    </row>
    <row r="50" spans="1:7" s="1123" customFormat="1" ht="31.5" x14ac:dyDescent="0.2">
      <c r="A50" s="174" t="s">
        <v>1679</v>
      </c>
      <c r="B50" s="22" t="s">
        <v>1693</v>
      </c>
      <c r="C50" s="175" t="s">
        <v>1694</v>
      </c>
      <c r="D50" s="1125">
        <v>4833.2700000000004</v>
      </c>
      <c r="E50" s="1125">
        <v>2863.53</v>
      </c>
      <c r="F50" s="1122"/>
      <c r="G50" s="1122"/>
    </row>
    <row r="51" spans="1:7" s="1123" customFormat="1" ht="15.75" x14ac:dyDescent="0.2">
      <c r="A51" s="174" t="s">
        <v>1682</v>
      </c>
      <c r="B51" s="22" t="s">
        <v>1695</v>
      </c>
      <c r="C51" s="175" t="s">
        <v>1696</v>
      </c>
      <c r="D51" s="1125">
        <v>1369.58</v>
      </c>
      <c r="E51" s="1125">
        <v>1369.58</v>
      </c>
      <c r="F51" s="1122"/>
      <c r="G51" s="1122"/>
    </row>
    <row r="52" spans="1:7" s="1123" customFormat="1" ht="31.5" x14ac:dyDescent="0.2">
      <c r="A52" s="174" t="s">
        <v>1679</v>
      </c>
      <c r="B52" s="22" t="s">
        <v>1697</v>
      </c>
      <c r="C52" s="175" t="s">
        <v>1698</v>
      </c>
      <c r="D52" s="1125">
        <v>4833.2700000000004</v>
      </c>
      <c r="E52" s="1125">
        <v>2863.53</v>
      </c>
      <c r="F52" s="1122"/>
      <c r="G52" s="1122"/>
    </row>
    <row r="53" spans="1:7" s="1123" customFormat="1" ht="15.75" x14ac:dyDescent="0.2">
      <c r="A53" s="174" t="s">
        <v>1682</v>
      </c>
      <c r="B53" s="22" t="s">
        <v>1699</v>
      </c>
      <c r="C53" s="175" t="s">
        <v>1700</v>
      </c>
      <c r="D53" s="1125">
        <v>1369.58</v>
      </c>
      <c r="E53" s="1125">
        <v>1369.58</v>
      </c>
      <c r="F53" s="1122"/>
      <c r="G53" s="1122"/>
    </row>
    <row r="54" spans="1:7" s="1123" customFormat="1" ht="31.5" x14ac:dyDescent="0.2">
      <c r="A54" s="174" t="s">
        <v>1679</v>
      </c>
      <c r="B54" s="22" t="s">
        <v>1701</v>
      </c>
      <c r="C54" s="175" t="s">
        <v>1702</v>
      </c>
      <c r="D54" s="1125">
        <v>4833.2700000000004</v>
      </c>
      <c r="E54" s="1125">
        <v>2863.53</v>
      </c>
      <c r="F54" s="1122"/>
      <c r="G54" s="1122"/>
    </row>
    <row r="55" spans="1:7" s="1123" customFormat="1" ht="15.75" x14ac:dyDescent="0.2">
      <c r="A55" s="174" t="s">
        <v>1682</v>
      </c>
      <c r="B55" s="22" t="s">
        <v>1703</v>
      </c>
      <c r="C55" s="175" t="s">
        <v>1704</v>
      </c>
      <c r="D55" s="1125">
        <v>1369.58</v>
      </c>
      <c r="E55" s="1125">
        <v>1369.58</v>
      </c>
      <c r="F55" s="1122"/>
      <c r="G55" s="1122"/>
    </row>
    <row r="56" spans="1:7" s="1123" customFormat="1" ht="31.5" x14ac:dyDescent="0.2">
      <c r="A56" s="174" t="s">
        <v>1679</v>
      </c>
      <c r="B56" s="22" t="s">
        <v>1705</v>
      </c>
      <c r="C56" s="175" t="s">
        <v>1706</v>
      </c>
      <c r="D56" s="1125">
        <v>4833.2700000000004</v>
      </c>
      <c r="E56" s="1125">
        <v>2863.53</v>
      </c>
      <c r="F56" s="1122"/>
      <c r="G56" s="1122"/>
    </row>
    <row r="57" spans="1:7" s="1123" customFormat="1" ht="15.75" x14ac:dyDescent="0.2">
      <c r="A57" s="174" t="s">
        <v>1682</v>
      </c>
      <c r="B57" s="22" t="s">
        <v>1707</v>
      </c>
      <c r="C57" s="175" t="s">
        <v>1708</v>
      </c>
      <c r="D57" s="1125">
        <v>2568.12</v>
      </c>
      <c r="E57" s="1125">
        <v>2568.12</v>
      </c>
      <c r="F57" s="1122"/>
      <c r="G57" s="1122"/>
    </row>
    <row r="58" spans="1:7" s="1123" customFormat="1" ht="31.5" x14ac:dyDescent="0.2">
      <c r="A58" s="174" t="s">
        <v>1679</v>
      </c>
      <c r="B58" s="22" t="s">
        <v>1709</v>
      </c>
      <c r="C58" s="175" t="s">
        <v>1710</v>
      </c>
      <c r="D58" s="1125">
        <v>5945.63</v>
      </c>
      <c r="E58" s="1125">
        <v>3976.34</v>
      </c>
      <c r="F58" s="1122"/>
      <c r="G58" s="1122"/>
    </row>
    <row r="59" spans="1:7" s="1123" customFormat="1" ht="31.5" x14ac:dyDescent="0.2">
      <c r="A59" s="174" t="s">
        <v>1682</v>
      </c>
      <c r="B59" s="22" t="s">
        <v>1711</v>
      </c>
      <c r="C59" s="175" t="s">
        <v>1712</v>
      </c>
      <c r="D59" s="1125">
        <v>2867.97</v>
      </c>
      <c r="E59" s="1125">
        <v>2867.97</v>
      </c>
      <c r="F59" s="1122"/>
      <c r="G59" s="1122"/>
    </row>
    <row r="60" spans="1:7" s="1123" customFormat="1" ht="31.5" x14ac:dyDescent="0.2">
      <c r="A60" s="174" t="s">
        <v>1679</v>
      </c>
      <c r="B60" s="22" t="s">
        <v>1713</v>
      </c>
      <c r="C60" s="175" t="s">
        <v>1714</v>
      </c>
      <c r="D60" s="1125">
        <v>6224.16</v>
      </c>
      <c r="E60" s="1125">
        <v>4253.9799999999996</v>
      </c>
      <c r="F60" s="1122"/>
      <c r="G60" s="1122"/>
    </row>
    <row r="61" spans="1:7" s="1123" customFormat="1" ht="15.75" x14ac:dyDescent="0.2">
      <c r="A61" s="174" t="s">
        <v>1682</v>
      </c>
      <c r="B61" s="22" t="s">
        <v>1715</v>
      </c>
      <c r="C61" s="175" t="s">
        <v>1716</v>
      </c>
      <c r="D61" s="1125">
        <v>1369.58</v>
      </c>
      <c r="E61" s="1125">
        <v>1369.58</v>
      </c>
      <c r="F61" s="1122"/>
      <c r="G61" s="1122"/>
    </row>
    <row r="62" spans="1:7" s="1123" customFormat="1" ht="31.5" x14ac:dyDescent="0.2">
      <c r="A62" s="174" t="s">
        <v>1679</v>
      </c>
      <c r="B62" s="22" t="s">
        <v>1717</v>
      </c>
      <c r="C62" s="175" t="s">
        <v>1718</v>
      </c>
      <c r="D62" s="1125">
        <v>4833.2700000000004</v>
      </c>
      <c r="E62" s="1125">
        <v>2863.53</v>
      </c>
      <c r="F62" s="1122"/>
      <c r="G62" s="1122"/>
    </row>
    <row r="63" spans="1:7" s="1123" customFormat="1" ht="15.75" x14ac:dyDescent="0.2">
      <c r="A63" s="174" t="s">
        <v>1682</v>
      </c>
      <c r="B63" s="22" t="s">
        <v>1719</v>
      </c>
      <c r="C63" s="175" t="s">
        <v>1720</v>
      </c>
      <c r="D63" s="1125">
        <v>1369.58</v>
      </c>
      <c r="E63" s="1125">
        <v>1369.58</v>
      </c>
      <c r="F63" s="1122"/>
      <c r="G63" s="1122"/>
    </row>
    <row r="64" spans="1:7" s="1123" customFormat="1" ht="31.5" x14ac:dyDescent="0.2">
      <c r="A64" s="174" t="s">
        <v>1679</v>
      </c>
      <c r="B64" s="22" t="s">
        <v>1721</v>
      </c>
      <c r="C64" s="175" t="s">
        <v>1722</v>
      </c>
      <c r="D64" s="1125">
        <v>4833.2700000000004</v>
      </c>
      <c r="E64" s="1125">
        <v>2863.53</v>
      </c>
      <c r="F64" s="1122"/>
      <c r="G64" s="1122"/>
    </row>
    <row r="65" spans="1:7" s="1123" customFormat="1" ht="15.75" x14ac:dyDescent="0.2">
      <c r="A65" s="174" t="s">
        <v>1682</v>
      </c>
      <c r="B65" s="22" t="s">
        <v>1723</v>
      </c>
      <c r="C65" s="175" t="s">
        <v>1724</v>
      </c>
      <c r="D65" s="1125">
        <v>1369.58</v>
      </c>
      <c r="E65" s="1125">
        <v>1369.58</v>
      </c>
      <c r="F65" s="1122"/>
      <c r="G65" s="1122"/>
    </row>
    <row r="66" spans="1:7" s="1123" customFormat="1" ht="31.5" x14ac:dyDescent="0.2">
      <c r="A66" s="174" t="s">
        <v>1679</v>
      </c>
      <c r="B66" s="22" t="s">
        <v>1725</v>
      </c>
      <c r="C66" s="175" t="s">
        <v>1726</v>
      </c>
      <c r="D66" s="1125">
        <v>4833.2700000000004</v>
      </c>
      <c r="E66" s="1125">
        <v>2863.53</v>
      </c>
      <c r="F66" s="1122"/>
      <c r="G66" s="1122"/>
    </row>
    <row r="67" spans="1:7" s="1123" customFormat="1" ht="15.75" x14ac:dyDescent="0.2">
      <c r="A67" s="174" t="s">
        <v>1682</v>
      </c>
      <c r="B67" s="22" t="s">
        <v>1727</v>
      </c>
      <c r="C67" s="175" t="s">
        <v>1728</v>
      </c>
      <c r="D67" s="1125">
        <v>1369.58</v>
      </c>
      <c r="E67" s="1125">
        <v>1369.58</v>
      </c>
      <c r="F67" s="1122"/>
      <c r="G67" s="1122"/>
    </row>
    <row r="68" spans="1:7" s="1123" customFormat="1" ht="31.5" x14ac:dyDescent="0.2">
      <c r="A68" s="174"/>
      <c r="B68" s="22" t="s">
        <v>1729</v>
      </c>
      <c r="C68" s="175" t="s">
        <v>1730</v>
      </c>
      <c r="D68" s="1125">
        <v>4833.2700000000004</v>
      </c>
      <c r="E68" s="1125">
        <v>2863.53</v>
      </c>
      <c r="F68" s="1122"/>
      <c r="G68" s="1122"/>
    </row>
    <row r="69" spans="1:7" s="1123" customFormat="1" ht="15.75" x14ac:dyDescent="0.2">
      <c r="A69" s="174"/>
      <c r="B69" s="22" t="s">
        <v>1731</v>
      </c>
      <c r="C69" s="175" t="s">
        <v>1732</v>
      </c>
      <c r="D69" s="1125">
        <v>1369.58</v>
      </c>
      <c r="E69" s="1125">
        <v>1369.58</v>
      </c>
      <c r="F69" s="1122"/>
      <c r="G69" s="1122"/>
    </row>
    <row r="70" spans="1:7" s="1123" customFormat="1" ht="31.5" x14ac:dyDescent="0.2">
      <c r="A70" s="174"/>
      <c r="B70" s="22" t="s">
        <v>1733</v>
      </c>
      <c r="C70" s="175" t="s">
        <v>1734</v>
      </c>
      <c r="D70" s="1125">
        <v>4833.2700000000004</v>
      </c>
      <c r="E70" s="1125">
        <v>2863.53</v>
      </c>
      <c r="F70" s="1122"/>
      <c r="G70" s="1122"/>
    </row>
    <row r="71" spans="1:7" s="1123" customFormat="1" ht="31.5" x14ac:dyDescent="0.2">
      <c r="A71" s="174"/>
      <c r="B71" s="22" t="s">
        <v>1735</v>
      </c>
      <c r="C71" s="175" t="s">
        <v>1736</v>
      </c>
      <c r="D71" s="1125">
        <v>1369.58</v>
      </c>
      <c r="E71" s="1125">
        <v>1369.58</v>
      </c>
      <c r="F71" s="1122"/>
      <c r="G71" s="1122"/>
    </row>
    <row r="72" spans="1:7" s="1123" customFormat="1" ht="15.75" x14ac:dyDescent="0.2">
      <c r="A72" s="174" t="s">
        <v>1679</v>
      </c>
      <c r="B72" s="22" t="s">
        <v>1737</v>
      </c>
      <c r="C72" s="175" t="s">
        <v>1738</v>
      </c>
      <c r="D72" s="1125">
        <v>1369.58</v>
      </c>
      <c r="E72" s="1125">
        <v>1369.58</v>
      </c>
      <c r="F72" s="1122"/>
      <c r="G72" s="1122"/>
    </row>
    <row r="73" spans="1:7" s="1123" customFormat="1" ht="15.75" x14ac:dyDescent="0.2">
      <c r="A73" s="174" t="s">
        <v>1682</v>
      </c>
      <c r="B73" s="22" t="s">
        <v>1739</v>
      </c>
      <c r="C73" s="175" t="s">
        <v>1740</v>
      </c>
      <c r="D73" s="1125">
        <v>1369.58</v>
      </c>
      <c r="E73" s="1125">
        <v>1369.58</v>
      </c>
      <c r="F73" s="1122"/>
      <c r="G73" s="1122"/>
    </row>
    <row r="74" spans="1:7" s="1123" customFormat="1" ht="31.5" x14ac:dyDescent="0.2">
      <c r="A74" s="174" t="s">
        <v>1679</v>
      </c>
      <c r="B74" s="22" t="s">
        <v>1741</v>
      </c>
      <c r="C74" s="175" t="s">
        <v>1742</v>
      </c>
      <c r="D74" s="1125">
        <v>4833.2700000000004</v>
      </c>
      <c r="E74" s="1125">
        <v>2863.53</v>
      </c>
      <c r="F74" s="1122"/>
      <c r="G74" s="1122"/>
    </row>
    <row r="75" spans="1:7" s="1123" customFormat="1" ht="15.75" x14ac:dyDescent="0.2">
      <c r="A75" s="174" t="s">
        <v>1682</v>
      </c>
      <c r="B75" s="22" t="s">
        <v>1743</v>
      </c>
      <c r="C75" s="175" t="s">
        <v>1744</v>
      </c>
      <c r="D75" s="1125">
        <v>1369.58</v>
      </c>
      <c r="E75" s="1125">
        <v>1369.58</v>
      </c>
      <c r="F75" s="1122"/>
      <c r="G75" s="1122"/>
    </row>
    <row r="76" spans="1:7" s="1123" customFormat="1" ht="31.5" x14ac:dyDescent="0.2">
      <c r="A76" s="174" t="s">
        <v>1679</v>
      </c>
      <c r="B76" s="22" t="s">
        <v>1745</v>
      </c>
      <c r="C76" s="175" t="s">
        <v>1746</v>
      </c>
      <c r="D76" s="1125">
        <v>4833.2700000000004</v>
      </c>
      <c r="E76" s="1125">
        <v>2863.53</v>
      </c>
      <c r="F76" s="1122"/>
      <c r="G76" s="1122"/>
    </row>
    <row r="77" spans="1:7" s="1123" customFormat="1" ht="15.75" x14ac:dyDescent="0.2">
      <c r="A77" s="174" t="s">
        <v>1682</v>
      </c>
      <c r="B77" s="22" t="s">
        <v>1747</v>
      </c>
      <c r="C77" s="175" t="s">
        <v>1748</v>
      </c>
      <c r="D77" s="1125">
        <v>2867.97</v>
      </c>
      <c r="E77" s="1125">
        <v>2867.97</v>
      </c>
      <c r="F77" s="1122"/>
      <c r="G77" s="1122"/>
    </row>
    <row r="78" spans="1:7" s="1123" customFormat="1" ht="31.5" x14ac:dyDescent="0.2">
      <c r="A78" s="174" t="s">
        <v>1679</v>
      </c>
      <c r="B78" s="22" t="s">
        <v>1749</v>
      </c>
      <c r="C78" s="175" t="s">
        <v>1750</v>
      </c>
      <c r="D78" s="1125">
        <v>6224.16</v>
      </c>
      <c r="E78" s="1125">
        <v>4253.9799999999996</v>
      </c>
      <c r="F78" s="1122"/>
      <c r="G78" s="1122"/>
    </row>
    <row r="79" spans="1:7" s="1123" customFormat="1" ht="15.75" x14ac:dyDescent="0.2">
      <c r="A79" s="174" t="s">
        <v>1682</v>
      </c>
      <c r="B79" s="22" t="s">
        <v>1751</v>
      </c>
      <c r="C79" s="175" t="s">
        <v>1752</v>
      </c>
      <c r="D79" s="1125">
        <v>2867.97</v>
      </c>
      <c r="E79" s="1125">
        <v>2867.97</v>
      </c>
      <c r="F79" s="1122"/>
      <c r="G79" s="1122"/>
    </row>
    <row r="80" spans="1:7" s="1123" customFormat="1" ht="31.5" x14ac:dyDescent="0.2">
      <c r="A80" s="174" t="s">
        <v>1679</v>
      </c>
      <c r="B80" s="22" t="s">
        <v>1753</v>
      </c>
      <c r="C80" s="175" t="s">
        <v>1754</v>
      </c>
      <c r="D80" s="1125">
        <v>6224.16</v>
      </c>
      <c r="E80" s="1125">
        <v>4253.9799999999996</v>
      </c>
      <c r="F80" s="1122"/>
      <c r="G80" s="1122"/>
    </row>
    <row r="81" spans="1:7" s="1123" customFormat="1" ht="15.75" x14ac:dyDescent="0.2">
      <c r="A81" s="174" t="s">
        <v>1682</v>
      </c>
      <c r="B81" s="22" t="s">
        <v>1755</v>
      </c>
      <c r="C81" s="175" t="s">
        <v>1756</v>
      </c>
      <c r="D81" s="1125">
        <v>2867.97</v>
      </c>
      <c r="E81" s="1125">
        <v>2867.97</v>
      </c>
      <c r="F81" s="1122"/>
      <c r="G81" s="1122"/>
    </row>
    <row r="82" spans="1:7" s="1123" customFormat="1" ht="31.5" x14ac:dyDescent="0.2">
      <c r="A82" s="174" t="s">
        <v>1679</v>
      </c>
      <c r="B82" s="22" t="s">
        <v>1757</v>
      </c>
      <c r="C82" s="175" t="s">
        <v>1758</v>
      </c>
      <c r="D82" s="1125">
        <v>6224.16</v>
      </c>
      <c r="E82" s="1125">
        <v>4253.9799999999996</v>
      </c>
      <c r="F82" s="1122"/>
      <c r="G82" s="1122"/>
    </row>
    <row r="83" spans="1:7" s="1123" customFormat="1" ht="31.5" x14ac:dyDescent="0.2">
      <c r="A83" s="174" t="s">
        <v>1682</v>
      </c>
      <c r="B83" s="22" t="s">
        <v>1759</v>
      </c>
      <c r="C83" s="175" t="s">
        <v>1760</v>
      </c>
      <c r="D83" s="1125">
        <v>2867.97</v>
      </c>
      <c r="E83" s="1125">
        <v>2867.97</v>
      </c>
      <c r="F83" s="1122"/>
      <c r="G83" s="1122"/>
    </row>
    <row r="84" spans="1:7" s="1123" customFormat="1" ht="31.5" x14ac:dyDescent="0.2">
      <c r="A84" s="174" t="s">
        <v>1679</v>
      </c>
      <c r="B84" s="22" t="s">
        <v>1761</v>
      </c>
      <c r="C84" s="175" t="s">
        <v>1762</v>
      </c>
      <c r="D84" s="1125">
        <v>6224.16</v>
      </c>
      <c r="E84" s="1125">
        <v>4253.9799999999996</v>
      </c>
      <c r="F84" s="1122"/>
      <c r="G84" s="1122"/>
    </row>
    <row r="85" spans="1:7" s="1123" customFormat="1" ht="15.75" x14ac:dyDescent="0.2">
      <c r="A85" s="174" t="s">
        <v>1682</v>
      </c>
      <c r="B85" s="22" t="s">
        <v>1763</v>
      </c>
      <c r="C85" s="175" t="s">
        <v>1764</v>
      </c>
      <c r="D85" s="1125">
        <v>1369.58</v>
      </c>
      <c r="E85" s="1125">
        <v>1369.58</v>
      </c>
      <c r="F85" s="1122"/>
      <c r="G85" s="1122"/>
    </row>
    <row r="86" spans="1:7" s="1123" customFormat="1" ht="31.5" x14ac:dyDescent="0.2">
      <c r="A86" s="174" t="s">
        <v>1679</v>
      </c>
      <c r="B86" s="22" t="s">
        <v>1765</v>
      </c>
      <c r="C86" s="175" t="s">
        <v>1766</v>
      </c>
      <c r="D86" s="1125">
        <v>4833.2700000000004</v>
      </c>
      <c r="E86" s="1125">
        <v>2863.53</v>
      </c>
      <c r="F86" s="1122"/>
      <c r="G86" s="1122"/>
    </row>
    <row r="87" spans="1:7" s="1123" customFormat="1" ht="15.75" x14ac:dyDescent="0.2">
      <c r="A87" s="174" t="s">
        <v>1682</v>
      </c>
      <c r="B87" s="22" t="s">
        <v>1767</v>
      </c>
      <c r="C87" s="175" t="s">
        <v>1768</v>
      </c>
      <c r="D87" s="1125">
        <v>1369.58</v>
      </c>
      <c r="E87" s="1125">
        <v>1369.58</v>
      </c>
      <c r="F87" s="1122"/>
      <c r="G87" s="1122"/>
    </row>
    <row r="88" spans="1:7" s="1123" customFormat="1" ht="31.5" x14ac:dyDescent="0.2">
      <c r="A88" s="174" t="s">
        <v>1679</v>
      </c>
      <c r="B88" s="22" t="s">
        <v>1769</v>
      </c>
      <c r="C88" s="175" t="s">
        <v>1770</v>
      </c>
      <c r="D88" s="1125">
        <v>4833.2700000000004</v>
      </c>
      <c r="E88" s="1125">
        <v>2863.53</v>
      </c>
      <c r="F88" s="1122"/>
      <c r="G88" s="1122"/>
    </row>
    <row r="89" spans="1:7" s="1123" customFormat="1" ht="15.75" x14ac:dyDescent="0.2">
      <c r="A89" s="174" t="s">
        <v>1682</v>
      </c>
      <c r="B89" s="22" t="s">
        <v>1771</v>
      </c>
      <c r="C89" s="175" t="s">
        <v>1772</v>
      </c>
      <c r="D89" s="1125">
        <v>1369.58</v>
      </c>
      <c r="E89" s="1125">
        <v>1369.58</v>
      </c>
      <c r="F89" s="1122"/>
      <c r="G89" s="1122"/>
    </row>
    <row r="90" spans="1:7" s="1123" customFormat="1" ht="31.5" x14ac:dyDescent="0.2">
      <c r="A90" s="1127" t="s">
        <v>1775</v>
      </c>
      <c r="B90" s="22" t="s">
        <v>1773</v>
      </c>
      <c r="C90" s="175" t="s">
        <v>1774</v>
      </c>
      <c r="D90" s="1125">
        <v>4833.2700000000004</v>
      </c>
      <c r="E90" s="1125">
        <v>2863.53</v>
      </c>
      <c r="F90" s="1122"/>
      <c r="G90" s="1122"/>
    </row>
    <row r="91" spans="1:7" s="1123" customFormat="1" ht="15.75" x14ac:dyDescent="0.2">
      <c r="A91" s="174" t="s">
        <v>1777</v>
      </c>
      <c r="B91" s="1127" t="s">
        <v>1775</v>
      </c>
      <c r="C91" s="1285" t="s">
        <v>1776</v>
      </c>
      <c r="D91" s="1286"/>
      <c r="E91" s="1286"/>
      <c r="F91" s="1122"/>
      <c r="G91" s="1122"/>
    </row>
    <row r="92" spans="1:7" s="1123" customFormat="1" ht="15.75" x14ac:dyDescent="0.2">
      <c r="A92" s="174" t="s">
        <v>1777</v>
      </c>
      <c r="B92" s="22" t="s">
        <v>1778</v>
      </c>
      <c r="C92" s="175" t="s">
        <v>1779</v>
      </c>
      <c r="D92" s="1125">
        <v>1068.69</v>
      </c>
      <c r="E92" s="1125">
        <v>1068.69</v>
      </c>
      <c r="F92" s="1122"/>
      <c r="G92" s="1122"/>
    </row>
    <row r="93" spans="1:7" s="1123" customFormat="1" ht="15.75" x14ac:dyDescent="0.2">
      <c r="A93" s="174" t="s">
        <v>1782</v>
      </c>
      <c r="B93" s="22" t="s">
        <v>1780</v>
      </c>
      <c r="C93" s="175" t="s">
        <v>1781</v>
      </c>
      <c r="D93" s="1125">
        <v>1068.69</v>
      </c>
      <c r="E93" s="1125">
        <v>1068.69</v>
      </c>
      <c r="F93" s="1122"/>
      <c r="G93" s="1122"/>
    </row>
    <row r="94" spans="1:7" s="1123" customFormat="1" ht="15.75" x14ac:dyDescent="0.2">
      <c r="A94" s="174" t="s">
        <v>1782</v>
      </c>
      <c r="B94" s="22" t="s">
        <v>1783</v>
      </c>
      <c r="C94" s="175" t="s">
        <v>1784</v>
      </c>
      <c r="D94" s="1125">
        <v>626.33000000000004</v>
      </c>
      <c r="E94" s="1125">
        <v>626.33000000000004</v>
      </c>
      <c r="F94" s="1122"/>
      <c r="G94" s="1122"/>
    </row>
    <row r="95" spans="1:7" s="1123" customFormat="1" ht="15.75" x14ac:dyDescent="0.2">
      <c r="A95" s="174" t="s">
        <v>1782</v>
      </c>
      <c r="B95" s="22" t="s">
        <v>1785</v>
      </c>
      <c r="C95" s="175" t="s">
        <v>1786</v>
      </c>
      <c r="D95" s="1125">
        <v>626.33000000000004</v>
      </c>
      <c r="E95" s="1125">
        <v>626.33000000000004</v>
      </c>
      <c r="F95" s="1122"/>
      <c r="G95" s="1122"/>
    </row>
    <row r="96" spans="1:7" s="1123" customFormat="1" ht="15.75" x14ac:dyDescent="0.2">
      <c r="A96" s="174" t="s">
        <v>1782</v>
      </c>
      <c r="B96" s="22" t="s">
        <v>1787</v>
      </c>
      <c r="C96" s="175" t="s">
        <v>1788</v>
      </c>
      <c r="D96" s="1125">
        <v>626.33000000000004</v>
      </c>
      <c r="E96" s="1125">
        <v>626.33000000000004</v>
      </c>
      <c r="F96" s="1122"/>
      <c r="G96" s="1122"/>
    </row>
    <row r="97" spans="1:7" s="1123" customFormat="1" ht="15.75" x14ac:dyDescent="0.2">
      <c r="A97" s="174" t="s">
        <v>1791</v>
      </c>
      <c r="B97" s="22" t="s">
        <v>1789</v>
      </c>
      <c r="C97" s="175" t="s">
        <v>1790</v>
      </c>
      <c r="D97" s="1125">
        <v>626.33000000000004</v>
      </c>
      <c r="E97" s="1125">
        <v>626.33000000000004</v>
      </c>
      <c r="F97" s="1122"/>
      <c r="G97" s="1122"/>
    </row>
    <row r="98" spans="1:7" s="1123" customFormat="1" ht="15.75" x14ac:dyDescent="0.2">
      <c r="A98" s="174" t="s">
        <v>1791</v>
      </c>
      <c r="B98" s="22" t="s">
        <v>1792</v>
      </c>
      <c r="C98" s="175" t="s">
        <v>1793</v>
      </c>
      <c r="D98" s="1125">
        <v>807.87</v>
      </c>
      <c r="E98" s="1125">
        <v>807.87</v>
      </c>
      <c r="F98" s="1122"/>
      <c r="G98" s="1122"/>
    </row>
    <row r="99" spans="1:7" s="1123" customFormat="1" ht="15.75" x14ac:dyDescent="0.2">
      <c r="A99" s="174" t="s">
        <v>1791</v>
      </c>
      <c r="B99" s="22" t="s">
        <v>1794</v>
      </c>
      <c r="C99" s="175" t="s">
        <v>1795</v>
      </c>
      <c r="D99" s="1125">
        <v>807.87</v>
      </c>
      <c r="E99" s="1125">
        <v>807.87</v>
      </c>
      <c r="F99" s="1122"/>
      <c r="G99" s="1122"/>
    </row>
    <row r="100" spans="1:7" s="1123" customFormat="1" ht="31.5" x14ac:dyDescent="0.2">
      <c r="A100" s="174" t="s">
        <v>1791</v>
      </c>
      <c r="B100" s="22" t="s">
        <v>1796</v>
      </c>
      <c r="C100" s="175" t="s">
        <v>1797</v>
      </c>
      <c r="D100" s="1125">
        <v>807.87</v>
      </c>
      <c r="E100" s="1125">
        <v>807.87</v>
      </c>
      <c r="F100" s="1122"/>
      <c r="G100" s="1122"/>
    </row>
    <row r="101" spans="1:7" s="1123" customFormat="1" ht="31.5" x14ac:dyDescent="0.2">
      <c r="A101" s="174" t="s">
        <v>1791</v>
      </c>
      <c r="B101" s="22" t="s">
        <v>1798</v>
      </c>
      <c r="C101" s="175" t="s">
        <v>1799</v>
      </c>
      <c r="D101" s="1125">
        <v>807.87</v>
      </c>
      <c r="E101" s="1125">
        <v>807.87</v>
      </c>
      <c r="F101" s="1122"/>
      <c r="G101" s="1122"/>
    </row>
    <row r="102" spans="1:7" s="1123" customFormat="1" ht="31.5" x14ac:dyDescent="0.2">
      <c r="A102" s="174" t="s">
        <v>1791</v>
      </c>
      <c r="B102" s="22" t="s">
        <v>1800</v>
      </c>
      <c r="C102" s="175" t="s">
        <v>1801</v>
      </c>
      <c r="D102" s="1125">
        <v>807.87</v>
      </c>
      <c r="E102" s="1125">
        <v>807.87</v>
      </c>
      <c r="F102" s="1122"/>
      <c r="G102" s="1122"/>
    </row>
    <row r="103" spans="1:7" s="1123" customFormat="1" ht="15.75" x14ac:dyDescent="0.2">
      <c r="A103" s="174" t="s">
        <v>1791</v>
      </c>
      <c r="B103" s="22" t="s">
        <v>1802</v>
      </c>
      <c r="C103" s="175" t="s">
        <v>1803</v>
      </c>
      <c r="D103" s="1125">
        <v>807.87</v>
      </c>
      <c r="E103" s="1125">
        <v>807.87</v>
      </c>
      <c r="F103" s="1122"/>
      <c r="G103" s="1122"/>
    </row>
    <row r="104" spans="1:7" s="1123" customFormat="1" ht="31.5" x14ac:dyDescent="0.2">
      <c r="A104" s="174" t="s">
        <v>1791</v>
      </c>
      <c r="B104" s="22" t="s">
        <v>1804</v>
      </c>
      <c r="C104" s="175" t="s">
        <v>1805</v>
      </c>
      <c r="D104" s="1125">
        <v>807.87</v>
      </c>
      <c r="E104" s="1125">
        <v>807.87</v>
      </c>
      <c r="F104" s="1122"/>
      <c r="G104" s="1122"/>
    </row>
    <row r="105" spans="1:7" s="1123" customFormat="1" ht="15.75" x14ac:dyDescent="0.2">
      <c r="A105" s="174" t="s">
        <v>1791</v>
      </c>
      <c r="B105" s="22" t="s">
        <v>1806</v>
      </c>
      <c r="C105" s="175" t="s">
        <v>1807</v>
      </c>
      <c r="D105" s="1125">
        <v>807.87</v>
      </c>
      <c r="E105" s="1125">
        <v>807.87</v>
      </c>
      <c r="F105" s="1122"/>
      <c r="G105" s="1122"/>
    </row>
    <row r="106" spans="1:7" s="1123" customFormat="1" ht="31.5" x14ac:dyDescent="0.2">
      <c r="A106" s="174" t="s">
        <v>1791</v>
      </c>
      <c r="B106" s="22" t="s">
        <v>1808</v>
      </c>
      <c r="C106" s="175" t="s">
        <v>1809</v>
      </c>
      <c r="D106" s="1125">
        <v>807.87</v>
      </c>
      <c r="E106" s="1125">
        <v>807.87</v>
      </c>
      <c r="F106" s="1122"/>
      <c r="G106" s="1122"/>
    </row>
    <row r="107" spans="1:7" s="1123" customFormat="1" ht="31.5" x14ac:dyDescent="0.2">
      <c r="A107" s="174" t="s">
        <v>1791</v>
      </c>
      <c r="B107" s="22" t="s">
        <v>1810</v>
      </c>
      <c r="C107" s="175" t="s">
        <v>1811</v>
      </c>
      <c r="D107" s="1125">
        <v>807.87</v>
      </c>
      <c r="E107" s="1125">
        <v>807.87</v>
      </c>
      <c r="F107" s="1122"/>
      <c r="G107" s="1122"/>
    </row>
    <row r="108" spans="1:7" s="1123" customFormat="1" ht="31.5" x14ac:dyDescent="0.2">
      <c r="A108" s="174" t="s">
        <v>1791</v>
      </c>
      <c r="B108" s="22" t="s">
        <v>1812</v>
      </c>
      <c r="C108" s="175" t="s">
        <v>1813</v>
      </c>
      <c r="D108" s="1125">
        <v>807.87</v>
      </c>
      <c r="E108" s="1125">
        <v>807.87</v>
      </c>
      <c r="F108" s="1122"/>
      <c r="G108" s="1122"/>
    </row>
    <row r="109" spans="1:7" s="1123" customFormat="1" ht="31.5" x14ac:dyDescent="0.2">
      <c r="A109" s="174" t="s">
        <v>1791</v>
      </c>
      <c r="B109" s="22" t="s">
        <v>1814</v>
      </c>
      <c r="C109" s="175" t="s">
        <v>1815</v>
      </c>
      <c r="D109" s="1125">
        <v>807.87</v>
      </c>
      <c r="E109" s="1125">
        <v>807.87</v>
      </c>
      <c r="F109" s="1122"/>
      <c r="G109" s="1122"/>
    </row>
    <row r="110" spans="1:7" s="1123" customFormat="1" ht="15.75" x14ac:dyDescent="0.2">
      <c r="A110" s="174" t="s">
        <v>1791</v>
      </c>
      <c r="B110" s="22" t="s">
        <v>1816</v>
      </c>
      <c r="C110" s="175" t="s">
        <v>1817</v>
      </c>
      <c r="D110" s="1125">
        <v>807.87</v>
      </c>
      <c r="E110" s="1125">
        <v>807.87</v>
      </c>
      <c r="F110" s="1122"/>
      <c r="G110" s="1122"/>
    </row>
    <row r="111" spans="1:7" s="1123" customFormat="1" ht="15.75" x14ac:dyDescent="0.2">
      <c r="A111" s="174" t="s">
        <v>1791</v>
      </c>
      <c r="B111" s="22" t="s">
        <v>1818</v>
      </c>
      <c r="C111" s="175" t="s">
        <v>1819</v>
      </c>
      <c r="D111" s="1125">
        <v>807.87</v>
      </c>
      <c r="E111" s="1125">
        <v>807.87</v>
      </c>
      <c r="F111" s="1122"/>
      <c r="G111" s="1122"/>
    </row>
    <row r="112" spans="1:7" s="1123" customFormat="1" ht="15.75" x14ac:dyDescent="0.2">
      <c r="A112" s="174" t="s">
        <v>1791</v>
      </c>
      <c r="B112" s="22" t="s">
        <v>1820</v>
      </c>
      <c r="C112" s="175" t="s">
        <v>1821</v>
      </c>
      <c r="D112" s="1125">
        <v>807.87</v>
      </c>
      <c r="E112" s="1125">
        <v>807.87</v>
      </c>
      <c r="F112" s="1122"/>
      <c r="G112" s="1122"/>
    </row>
    <row r="113" spans="1:7" s="1123" customFormat="1" ht="15.75" x14ac:dyDescent="0.2">
      <c r="A113" s="174" t="s">
        <v>1791</v>
      </c>
      <c r="B113" s="22" t="s">
        <v>1822</v>
      </c>
      <c r="C113" s="175" t="s">
        <v>1823</v>
      </c>
      <c r="D113" s="1125">
        <v>807.87</v>
      </c>
      <c r="E113" s="1125">
        <v>807.87</v>
      </c>
      <c r="F113" s="1122"/>
      <c r="G113" s="1122"/>
    </row>
    <row r="114" spans="1:7" s="1123" customFormat="1" ht="15.75" x14ac:dyDescent="0.2">
      <c r="A114" s="174" t="s">
        <v>1791</v>
      </c>
      <c r="B114" s="22" t="s">
        <v>1824</v>
      </c>
      <c r="C114" s="175" t="s">
        <v>1825</v>
      </c>
      <c r="D114" s="1125">
        <v>807.87</v>
      </c>
      <c r="E114" s="1125">
        <v>807.87</v>
      </c>
      <c r="F114" s="1122"/>
      <c r="G114" s="1122"/>
    </row>
    <row r="115" spans="1:7" s="1123" customFormat="1" ht="15.75" x14ac:dyDescent="0.2">
      <c r="A115" s="174" t="s">
        <v>1791</v>
      </c>
      <c r="B115" s="22" t="s">
        <v>1826</v>
      </c>
      <c r="C115" s="175" t="s">
        <v>1827</v>
      </c>
      <c r="D115" s="1125">
        <v>807.87</v>
      </c>
      <c r="E115" s="1125">
        <v>807.87</v>
      </c>
      <c r="F115" s="1122"/>
      <c r="G115" s="1122"/>
    </row>
    <row r="116" spans="1:7" s="1123" customFormat="1" ht="15.75" x14ac:dyDescent="0.2">
      <c r="A116" s="174" t="s">
        <v>1791</v>
      </c>
      <c r="B116" s="22" t="s">
        <v>1828</v>
      </c>
      <c r="C116" s="175" t="s">
        <v>1829</v>
      </c>
      <c r="D116" s="1125">
        <v>807.87</v>
      </c>
      <c r="E116" s="1125">
        <v>807.87</v>
      </c>
      <c r="F116" s="1122"/>
      <c r="G116" s="1122"/>
    </row>
    <row r="117" spans="1:7" s="1123" customFormat="1" ht="15.75" x14ac:dyDescent="0.2">
      <c r="A117" s="174" t="s">
        <v>1791</v>
      </c>
      <c r="B117" s="22" t="s">
        <v>1830</v>
      </c>
      <c r="C117" s="175" t="s">
        <v>1831</v>
      </c>
      <c r="D117" s="1125">
        <v>807.87</v>
      </c>
      <c r="E117" s="1125">
        <v>807.87</v>
      </c>
      <c r="F117" s="1122"/>
      <c r="G117" s="1122"/>
    </row>
    <row r="118" spans="1:7" s="1123" customFormat="1" ht="15.75" x14ac:dyDescent="0.2">
      <c r="A118" s="174" t="s">
        <v>1791</v>
      </c>
      <c r="B118" s="22" t="s">
        <v>1832</v>
      </c>
      <c r="C118" s="175" t="s">
        <v>1833</v>
      </c>
      <c r="D118" s="1125">
        <v>807.87</v>
      </c>
      <c r="E118" s="1125">
        <v>807.87</v>
      </c>
      <c r="F118" s="1122"/>
      <c r="G118" s="1122"/>
    </row>
    <row r="119" spans="1:7" s="1123" customFormat="1" ht="15.75" x14ac:dyDescent="0.2">
      <c r="A119" s="174" t="s">
        <v>1791</v>
      </c>
      <c r="B119" s="22" t="s">
        <v>1834</v>
      </c>
      <c r="C119" s="175" t="s">
        <v>1835</v>
      </c>
      <c r="D119" s="1125">
        <v>807.87</v>
      </c>
      <c r="E119" s="1125">
        <v>807.87</v>
      </c>
      <c r="F119" s="1122"/>
      <c r="G119" s="1122"/>
    </row>
    <row r="120" spans="1:7" s="1123" customFormat="1" ht="31.5" x14ac:dyDescent="0.2">
      <c r="A120" s="174" t="s">
        <v>1791</v>
      </c>
      <c r="B120" s="22" t="s">
        <v>1836</v>
      </c>
      <c r="C120" s="175" t="s">
        <v>1837</v>
      </c>
      <c r="D120" s="1125">
        <v>807.87</v>
      </c>
      <c r="E120" s="1125">
        <v>807.87</v>
      </c>
      <c r="F120" s="1122"/>
      <c r="G120" s="1122"/>
    </row>
    <row r="121" spans="1:7" s="1123" customFormat="1" ht="15.75" x14ac:dyDescent="0.2">
      <c r="A121" s="174" t="s">
        <v>1791</v>
      </c>
      <c r="B121" s="22" t="s">
        <v>1838</v>
      </c>
      <c r="C121" s="175" t="s">
        <v>1839</v>
      </c>
      <c r="D121" s="1125">
        <v>807.87</v>
      </c>
      <c r="E121" s="1125">
        <v>807.87</v>
      </c>
      <c r="F121" s="1122"/>
      <c r="G121" s="1122"/>
    </row>
    <row r="122" spans="1:7" s="1123" customFormat="1" ht="15.75" x14ac:dyDescent="0.2">
      <c r="A122" s="174" t="s">
        <v>1791</v>
      </c>
      <c r="B122" s="22" t="s">
        <v>1840</v>
      </c>
      <c r="C122" s="175" t="s">
        <v>1841</v>
      </c>
      <c r="D122" s="1125">
        <v>807.87</v>
      </c>
      <c r="E122" s="1125">
        <v>807.87</v>
      </c>
      <c r="F122" s="1122"/>
      <c r="G122" s="1122"/>
    </row>
    <row r="123" spans="1:7" s="1123" customFormat="1" ht="15.75" x14ac:dyDescent="0.2">
      <c r="A123" s="174" t="s">
        <v>1791</v>
      </c>
      <c r="B123" s="22" t="s">
        <v>1842</v>
      </c>
      <c r="C123" s="175" t="s">
        <v>1843</v>
      </c>
      <c r="D123" s="1125">
        <v>807.87</v>
      </c>
      <c r="E123" s="1125">
        <v>807.87</v>
      </c>
      <c r="F123" s="1122"/>
      <c r="G123" s="1122"/>
    </row>
    <row r="124" spans="1:7" s="1123" customFormat="1" ht="31.5" x14ac:dyDescent="0.2">
      <c r="A124" s="174" t="s">
        <v>1791</v>
      </c>
      <c r="B124" s="22" t="s">
        <v>1844</v>
      </c>
      <c r="C124" s="175" t="s">
        <v>1845</v>
      </c>
      <c r="D124" s="1125">
        <v>807.87</v>
      </c>
      <c r="E124" s="1125">
        <v>807.87</v>
      </c>
      <c r="F124" s="1122"/>
      <c r="G124" s="1122"/>
    </row>
    <row r="125" spans="1:7" s="1123" customFormat="1" ht="15.75" x14ac:dyDescent="0.2">
      <c r="A125" s="174" t="s">
        <v>1791</v>
      </c>
      <c r="B125" s="22" t="s">
        <v>1846</v>
      </c>
      <c r="C125" s="175" t="s">
        <v>1847</v>
      </c>
      <c r="D125" s="1125">
        <v>807.87</v>
      </c>
      <c r="E125" s="1125">
        <v>807.87</v>
      </c>
      <c r="F125" s="1122"/>
      <c r="G125" s="1122"/>
    </row>
    <row r="126" spans="1:7" s="1123" customFormat="1" ht="15.75" x14ac:dyDescent="0.2">
      <c r="A126" s="1128"/>
      <c r="B126" s="22" t="s">
        <v>1848</v>
      </c>
      <c r="C126" s="175" t="s">
        <v>1849</v>
      </c>
      <c r="D126" s="1125">
        <v>807.87</v>
      </c>
      <c r="E126" s="1125">
        <v>807.87</v>
      </c>
      <c r="F126" s="1122"/>
      <c r="G126" s="1122"/>
    </row>
    <row r="127" spans="1:7" s="1123" customFormat="1" ht="15.75" x14ac:dyDescent="0.2">
      <c r="A127" s="1127" t="s">
        <v>1850</v>
      </c>
      <c r="B127" s="1128"/>
      <c r="C127" s="1129"/>
      <c r="D127" s="1130"/>
      <c r="E127" s="1130"/>
      <c r="F127" s="1122"/>
      <c r="G127" s="1122"/>
    </row>
    <row r="128" spans="1:7" s="1123" customFormat="1" ht="15.75" x14ac:dyDescent="0.2">
      <c r="A128" s="174" t="s">
        <v>1852</v>
      </c>
      <c r="B128" s="1131" t="s">
        <v>1850</v>
      </c>
      <c r="C128" s="1281" t="s">
        <v>1851</v>
      </c>
      <c r="D128" s="1281"/>
      <c r="E128" s="1281"/>
      <c r="F128" s="1122"/>
      <c r="G128" s="1122"/>
    </row>
    <row r="129" spans="1:7" s="1123" customFormat="1" ht="15.75" x14ac:dyDescent="0.2">
      <c r="A129" s="174" t="s">
        <v>1852</v>
      </c>
      <c r="B129" s="22" t="s">
        <v>1853</v>
      </c>
      <c r="C129" s="175" t="s">
        <v>1854</v>
      </c>
      <c r="D129" s="1125">
        <v>1371.09</v>
      </c>
      <c r="E129" s="1125">
        <v>1371.09</v>
      </c>
      <c r="F129" s="1122"/>
      <c r="G129" s="1122"/>
    </row>
    <row r="130" spans="1:7" s="1123" customFormat="1" ht="31.5" x14ac:dyDescent="0.2">
      <c r="A130" s="174" t="s">
        <v>1852</v>
      </c>
      <c r="B130" s="22" t="s">
        <v>1855</v>
      </c>
      <c r="C130" s="175" t="s">
        <v>1856</v>
      </c>
      <c r="D130" s="1125">
        <v>1371.09</v>
      </c>
      <c r="E130" s="1125">
        <v>1371.09</v>
      </c>
      <c r="F130" s="1122"/>
      <c r="G130" s="1122"/>
    </row>
    <row r="131" spans="1:7" s="1123" customFormat="1" ht="15.75" x14ac:dyDescent="0.2">
      <c r="A131" s="174" t="s">
        <v>1852</v>
      </c>
      <c r="B131" s="22" t="s">
        <v>1857</v>
      </c>
      <c r="C131" s="175" t="s">
        <v>1858</v>
      </c>
      <c r="D131" s="1125">
        <v>1371.09</v>
      </c>
      <c r="E131" s="1125">
        <v>1371.09</v>
      </c>
      <c r="F131" s="1122"/>
      <c r="G131" s="1122"/>
    </row>
    <row r="132" spans="1:7" s="1123" customFormat="1" ht="15.75" x14ac:dyDescent="0.2">
      <c r="A132" s="174" t="s">
        <v>1852</v>
      </c>
      <c r="B132" s="22" t="s">
        <v>1859</v>
      </c>
      <c r="C132" s="175" t="s">
        <v>1860</v>
      </c>
      <c r="D132" s="1125">
        <v>1371.09</v>
      </c>
      <c r="E132" s="1125">
        <v>1371.09</v>
      </c>
      <c r="F132" s="1122"/>
      <c r="G132" s="1122"/>
    </row>
    <row r="133" spans="1:7" s="1123" customFormat="1" ht="31.5" x14ac:dyDescent="0.2">
      <c r="A133" s="174" t="s">
        <v>1852</v>
      </c>
      <c r="B133" s="22" t="s">
        <v>1861</v>
      </c>
      <c r="C133" s="175" t="s">
        <v>1862</v>
      </c>
      <c r="D133" s="1125">
        <v>1371.09</v>
      </c>
      <c r="E133" s="1125">
        <v>1371.09</v>
      </c>
      <c r="F133" s="1122"/>
      <c r="G133" s="1122"/>
    </row>
    <row r="134" spans="1:7" s="1123" customFormat="1" ht="15.75" x14ac:dyDescent="0.2">
      <c r="A134" s="174" t="s">
        <v>1865</v>
      </c>
      <c r="B134" s="22" t="s">
        <v>1863</v>
      </c>
      <c r="C134" s="175" t="s">
        <v>1864</v>
      </c>
      <c r="D134" s="1125">
        <v>1371.09</v>
      </c>
      <c r="E134" s="1125">
        <v>1371.09</v>
      </c>
      <c r="F134" s="1122"/>
      <c r="G134" s="1122"/>
    </row>
    <row r="135" spans="1:7" s="1123" customFormat="1" ht="15.75" x14ac:dyDescent="0.2">
      <c r="A135" s="174" t="s">
        <v>1865</v>
      </c>
      <c r="B135" s="22" t="s">
        <v>1866</v>
      </c>
      <c r="C135" s="175" t="s">
        <v>1867</v>
      </c>
      <c r="D135" s="1125">
        <v>1325.57</v>
      </c>
      <c r="E135" s="1125">
        <v>1325.57</v>
      </c>
      <c r="F135" s="1122"/>
      <c r="G135" s="1122"/>
    </row>
    <row r="136" spans="1:7" s="1123" customFormat="1" ht="15.75" x14ac:dyDescent="0.2">
      <c r="A136" s="174" t="s">
        <v>1870</v>
      </c>
      <c r="B136" s="22" t="s">
        <v>1868</v>
      </c>
      <c r="C136" s="175" t="s">
        <v>1869</v>
      </c>
      <c r="D136" s="1125">
        <v>1325.57</v>
      </c>
      <c r="E136" s="1125">
        <v>1325.57</v>
      </c>
      <c r="F136" s="1122"/>
      <c r="G136" s="1122"/>
    </row>
    <row r="137" spans="1:7" s="1123" customFormat="1" ht="15.75" x14ac:dyDescent="0.2">
      <c r="A137" s="174" t="s">
        <v>1871</v>
      </c>
      <c r="B137" s="22" t="s">
        <v>6293</v>
      </c>
      <c r="C137" s="175" t="s">
        <v>3247</v>
      </c>
      <c r="D137" s="1125">
        <v>2566.9899999999998</v>
      </c>
      <c r="E137" s="1125">
        <v>2566.9899999999998</v>
      </c>
      <c r="F137" s="1122"/>
      <c r="G137" s="1122"/>
    </row>
    <row r="138" spans="1:7" s="1123" customFormat="1" ht="15.75" x14ac:dyDescent="0.2">
      <c r="A138" s="174" t="s">
        <v>1871</v>
      </c>
      <c r="B138" s="1091" t="s">
        <v>6298</v>
      </c>
      <c r="C138" s="175" t="s">
        <v>3248</v>
      </c>
      <c r="D138" s="1125">
        <v>3236.39</v>
      </c>
      <c r="E138" s="1125">
        <v>3236.39</v>
      </c>
      <c r="F138" s="1122"/>
      <c r="G138" s="1122"/>
    </row>
    <row r="139" spans="1:7" s="1123" customFormat="1" ht="15.75" x14ac:dyDescent="0.2">
      <c r="A139" s="174" t="s">
        <v>1871</v>
      </c>
      <c r="B139" s="22" t="s">
        <v>6294</v>
      </c>
      <c r="C139" s="175" t="s">
        <v>3249</v>
      </c>
      <c r="D139" s="1125">
        <v>1590.78</v>
      </c>
      <c r="E139" s="1125">
        <v>1590.78</v>
      </c>
      <c r="F139" s="1122"/>
      <c r="G139" s="1122"/>
    </row>
    <row r="140" spans="1:7" s="1123" customFormat="1" ht="15.75" x14ac:dyDescent="0.2">
      <c r="A140" s="174" t="s">
        <v>1871</v>
      </c>
      <c r="B140" s="22" t="s">
        <v>1872</v>
      </c>
      <c r="C140" s="175" t="s">
        <v>1873</v>
      </c>
      <c r="D140" s="1125">
        <v>1263.78</v>
      </c>
      <c r="E140" s="1125">
        <v>1263.78</v>
      </c>
      <c r="F140" s="1122"/>
      <c r="G140" s="1122"/>
    </row>
    <row r="141" spans="1:7" s="1123" customFormat="1" ht="15.75" x14ac:dyDescent="0.2">
      <c r="A141" s="174" t="s">
        <v>1871</v>
      </c>
      <c r="B141" s="22" t="s">
        <v>1874</v>
      </c>
      <c r="C141" s="175" t="s">
        <v>1875</v>
      </c>
      <c r="D141" s="1125">
        <v>1263.78</v>
      </c>
      <c r="E141" s="1125">
        <v>1263.78</v>
      </c>
      <c r="F141" s="1122"/>
      <c r="G141" s="1122"/>
    </row>
    <row r="142" spans="1:7" s="1123" customFormat="1" ht="15.75" x14ac:dyDescent="0.2">
      <c r="A142" s="174" t="s">
        <v>1871</v>
      </c>
      <c r="B142" s="22" t="s">
        <v>1876</v>
      </c>
      <c r="C142" s="175" t="s">
        <v>1877</v>
      </c>
      <c r="D142" s="1125">
        <v>1263.78</v>
      </c>
      <c r="E142" s="1125">
        <v>1263.78</v>
      </c>
      <c r="F142" s="1122"/>
      <c r="G142" s="1122"/>
    </row>
    <row r="143" spans="1:7" s="1123" customFormat="1" ht="15.75" x14ac:dyDescent="0.2">
      <c r="A143" s="174" t="s">
        <v>1884</v>
      </c>
      <c r="B143" s="22" t="s">
        <v>1878</v>
      </c>
      <c r="C143" s="175" t="s">
        <v>1879</v>
      </c>
      <c r="D143" s="1125">
        <v>1263.78</v>
      </c>
      <c r="E143" s="1125">
        <v>1263.78</v>
      </c>
      <c r="F143" s="1122"/>
      <c r="G143" s="1122"/>
    </row>
    <row r="144" spans="1:7" s="1123" customFormat="1" ht="15.75" x14ac:dyDescent="0.2">
      <c r="A144" s="174" t="s">
        <v>1887</v>
      </c>
      <c r="B144" s="22" t="s">
        <v>1880</v>
      </c>
      <c r="C144" s="175" t="s">
        <v>1881</v>
      </c>
      <c r="D144" s="1125">
        <v>1263.78</v>
      </c>
      <c r="E144" s="1125">
        <v>1263.78</v>
      </c>
      <c r="F144" s="1122"/>
      <c r="G144" s="1122"/>
    </row>
    <row r="145" spans="1:7" s="1123" customFormat="1" ht="15.75" x14ac:dyDescent="0.2">
      <c r="A145" s="174" t="s">
        <v>1887</v>
      </c>
      <c r="B145" s="22" t="s">
        <v>1882</v>
      </c>
      <c r="C145" s="175" t="s">
        <v>1883</v>
      </c>
      <c r="D145" s="1125">
        <v>1263.78</v>
      </c>
      <c r="E145" s="1125">
        <v>1263.78</v>
      </c>
      <c r="F145" s="1122"/>
      <c r="G145" s="1122"/>
    </row>
    <row r="146" spans="1:7" s="1123" customFormat="1" ht="15.75" x14ac:dyDescent="0.2">
      <c r="A146" s="174" t="s">
        <v>1887</v>
      </c>
      <c r="B146" s="22" t="s">
        <v>1885</v>
      </c>
      <c r="C146" s="175" t="s">
        <v>1886</v>
      </c>
      <c r="D146" s="1125">
        <v>727.13</v>
      </c>
      <c r="E146" s="1125">
        <v>727.13</v>
      </c>
      <c r="F146" s="1122"/>
      <c r="G146" s="1122"/>
    </row>
    <row r="147" spans="1:7" s="1123" customFormat="1" ht="15.75" x14ac:dyDescent="0.2">
      <c r="A147" s="174" t="s">
        <v>1887</v>
      </c>
      <c r="B147" s="22" t="s">
        <v>1888</v>
      </c>
      <c r="C147" s="175" t="s">
        <v>1889</v>
      </c>
      <c r="D147" s="1125">
        <v>775.74</v>
      </c>
      <c r="E147" s="1125">
        <v>775.74</v>
      </c>
      <c r="F147" s="1122"/>
      <c r="G147" s="1122"/>
    </row>
    <row r="148" spans="1:7" s="1123" customFormat="1" ht="15.75" x14ac:dyDescent="0.2">
      <c r="A148" s="174" t="s">
        <v>1887</v>
      </c>
      <c r="B148" s="22" t="s">
        <v>1890</v>
      </c>
      <c r="C148" s="175" t="s">
        <v>1891</v>
      </c>
      <c r="D148" s="1125">
        <v>775.74</v>
      </c>
      <c r="E148" s="1125">
        <v>775.74</v>
      </c>
      <c r="F148" s="1122"/>
      <c r="G148" s="1122"/>
    </row>
    <row r="149" spans="1:7" s="1123" customFormat="1" ht="15.75" x14ac:dyDescent="0.2">
      <c r="A149" s="174" t="s">
        <v>1887</v>
      </c>
      <c r="B149" s="22" t="s">
        <v>1892</v>
      </c>
      <c r="C149" s="175" t="s">
        <v>1893</v>
      </c>
      <c r="D149" s="1125">
        <v>775.74</v>
      </c>
      <c r="E149" s="1125">
        <v>775.74</v>
      </c>
      <c r="F149" s="1122"/>
      <c r="G149" s="1122"/>
    </row>
    <row r="150" spans="1:7" s="1123" customFormat="1" ht="15.75" x14ac:dyDescent="0.2">
      <c r="A150" s="174" t="s">
        <v>1887</v>
      </c>
      <c r="B150" s="22" t="s">
        <v>1894</v>
      </c>
      <c r="C150" s="175" t="s">
        <v>1895</v>
      </c>
      <c r="D150" s="1125">
        <v>775.74</v>
      </c>
      <c r="E150" s="1125">
        <v>775.74</v>
      </c>
      <c r="F150" s="1122"/>
      <c r="G150" s="1122"/>
    </row>
    <row r="151" spans="1:7" s="1123" customFormat="1" ht="15.75" x14ac:dyDescent="0.2">
      <c r="A151" s="174" t="s">
        <v>1887</v>
      </c>
      <c r="B151" s="22" t="s">
        <v>1896</v>
      </c>
      <c r="C151" s="175" t="s">
        <v>1897</v>
      </c>
      <c r="D151" s="1125">
        <v>775.74</v>
      </c>
      <c r="E151" s="1125">
        <v>775.74</v>
      </c>
      <c r="F151" s="1122"/>
      <c r="G151" s="1122"/>
    </row>
    <row r="152" spans="1:7" s="1123" customFormat="1" ht="15.75" x14ac:dyDescent="0.2">
      <c r="A152" s="174" t="s">
        <v>1904</v>
      </c>
      <c r="B152" s="22" t="s">
        <v>1898</v>
      </c>
      <c r="C152" s="175" t="s">
        <v>1899</v>
      </c>
      <c r="D152" s="1125">
        <v>775.74</v>
      </c>
      <c r="E152" s="1125">
        <v>775.74</v>
      </c>
      <c r="F152" s="1122"/>
      <c r="G152" s="1122"/>
    </row>
    <row r="153" spans="1:7" s="1123" customFormat="1" ht="15.75" x14ac:dyDescent="0.2">
      <c r="A153" s="174" t="s">
        <v>1904</v>
      </c>
      <c r="B153" s="22" t="s">
        <v>1900</v>
      </c>
      <c r="C153" s="175" t="s">
        <v>1901</v>
      </c>
      <c r="D153" s="1125">
        <v>775.74</v>
      </c>
      <c r="E153" s="1125">
        <v>775.74</v>
      </c>
      <c r="F153" s="1122"/>
      <c r="G153" s="1122"/>
    </row>
    <row r="154" spans="1:7" s="1123" customFormat="1" ht="15.75" x14ac:dyDescent="0.2">
      <c r="A154" s="174" t="s">
        <v>1904</v>
      </c>
      <c r="B154" s="22" t="s">
        <v>1902</v>
      </c>
      <c r="C154" s="175" t="s">
        <v>1903</v>
      </c>
      <c r="D154" s="1125">
        <v>775.74</v>
      </c>
      <c r="E154" s="1125">
        <v>775.74</v>
      </c>
      <c r="F154" s="1122"/>
      <c r="G154" s="1122"/>
    </row>
    <row r="155" spans="1:7" s="1123" customFormat="1" ht="15.75" x14ac:dyDescent="0.2">
      <c r="A155" s="1128"/>
      <c r="B155" s="22" t="s">
        <v>1905</v>
      </c>
      <c r="C155" s="175" t="s">
        <v>1906</v>
      </c>
      <c r="D155" s="1125">
        <v>775.74</v>
      </c>
      <c r="E155" s="1125">
        <v>775.74</v>
      </c>
      <c r="F155" s="1122"/>
      <c r="G155" s="1122"/>
    </row>
    <row r="156" spans="1:7" s="1123" customFormat="1" ht="15.75" x14ac:dyDescent="0.2">
      <c r="B156" s="22" t="s">
        <v>1907</v>
      </c>
      <c r="C156" s="175" t="s">
        <v>1908</v>
      </c>
      <c r="D156" s="1125">
        <v>775.74</v>
      </c>
      <c r="E156" s="1125">
        <v>775.74</v>
      </c>
      <c r="F156" s="1122"/>
      <c r="G156" s="1122"/>
    </row>
    <row r="157" spans="1:7" s="1123" customFormat="1" ht="15.75" x14ac:dyDescent="0.2">
      <c r="B157" s="22" t="s">
        <v>1909</v>
      </c>
      <c r="C157" s="175" t="s">
        <v>1910</v>
      </c>
      <c r="D157" s="1125">
        <v>775.74</v>
      </c>
      <c r="E157" s="1125">
        <v>775.74</v>
      </c>
      <c r="F157" s="1122"/>
      <c r="G157" s="1122"/>
    </row>
    <row r="158" spans="1:7" s="1123" customFormat="1" ht="15.75" x14ac:dyDescent="0.2">
      <c r="B158" s="22" t="s">
        <v>3250</v>
      </c>
      <c r="C158" s="175" t="s">
        <v>3251</v>
      </c>
      <c r="D158" s="1125">
        <v>2438.6999999999998</v>
      </c>
      <c r="E158" s="1125">
        <v>2438.6999999999998</v>
      </c>
      <c r="F158" s="1122"/>
      <c r="G158" s="1122"/>
    </row>
    <row r="159" spans="1:7" s="1123" customFormat="1" ht="15.75" x14ac:dyDescent="0.2">
      <c r="B159" s="22" t="s">
        <v>6295</v>
      </c>
      <c r="C159" s="175" t="s">
        <v>3252</v>
      </c>
      <c r="D159" s="1125">
        <v>3568.7</v>
      </c>
      <c r="E159" s="1125">
        <v>3568.7</v>
      </c>
      <c r="F159" s="1122"/>
      <c r="G159" s="1122"/>
    </row>
    <row r="160" spans="1:7" s="1123" customFormat="1" ht="15.75" x14ac:dyDescent="0.2">
      <c r="B160" s="22" t="s">
        <v>3253</v>
      </c>
      <c r="C160" s="175" t="s">
        <v>3254</v>
      </c>
      <c r="D160" s="1125">
        <v>2438.6999999999998</v>
      </c>
      <c r="E160" s="1125">
        <v>2438.6999999999998</v>
      </c>
      <c r="F160" s="1122"/>
      <c r="G160" s="1122"/>
    </row>
    <row r="161" spans="1:7" s="1123" customFormat="1" ht="15.75" x14ac:dyDescent="0.2">
      <c r="B161" s="22" t="s">
        <v>6296</v>
      </c>
      <c r="C161" s="175" t="s">
        <v>3255</v>
      </c>
      <c r="D161" s="1125">
        <v>3568.7</v>
      </c>
      <c r="E161" s="1125">
        <v>3568.7</v>
      </c>
      <c r="F161" s="1122"/>
      <c r="G161" s="1122"/>
    </row>
    <row r="162" spans="1:7" s="1123" customFormat="1" ht="15.75" x14ac:dyDescent="0.2">
      <c r="B162" s="22" t="s">
        <v>6297</v>
      </c>
      <c r="C162" s="175" t="s">
        <v>3256</v>
      </c>
      <c r="D162" s="1125">
        <v>3003.03</v>
      </c>
      <c r="E162" s="1125">
        <v>3003.03</v>
      </c>
      <c r="F162" s="1122"/>
      <c r="G162" s="1122"/>
    </row>
    <row r="163" spans="1:7" s="1123" customFormat="1" ht="15.75" x14ac:dyDescent="0.2">
      <c r="A163" s="1127" t="s">
        <v>1911</v>
      </c>
      <c r="B163" s="1131" t="s">
        <v>1911</v>
      </c>
      <c r="C163" s="1281" t="s">
        <v>1912</v>
      </c>
      <c r="D163" s="1281"/>
      <c r="E163" s="1281"/>
      <c r="F163" s="1122"/>
      <c r="G163" s="1122"/>
    </row>
    <row r="164" spans="1:7" s="1123" customFormat="1" ht="15.75" x14ac:dyDescent="0.2">
      <c r="A164" s="174" t="s">
        <v>1925</v>
      </c>
      <c r="B164" s="1137" t="s">
        <v>1913</v>
      </c>
      <c r="C164" s="1137"/>
      <c r="D164" s="1137"/>
      <c r="E164" s="1137"/>
      <c r="F164" s="1122"/>
      <c r="G164" s="1122"/>
    </row>
    <row r="165" spans="1:7" s="1123" customFormat="1" ht="47.25" x14ac:dyDescent="0.2">
      <c r="A165" s="174" t="s">
        <v>1928</v>
      </c>
      <c r="B165" s="178" t="s">
        <v>1914</v>
      </c>
      <c r="C165" s="179" t="s">
        <v>1915</v>
      </c>
      <c r="D165" s="1125">
        <v>563.25</v>
      </c>
      <c r="E165" s="1125">
        <v>563.25</v>
      </c>
      <c r="F165" s="1122"/>
      <c r="G165" s="1122"/>
    </row>
    <row r="166" spans="1:7" s="1123" customFormat="1" ht="47.25" x14ac:dyDescent="0.2">
      <c r="A166" s="174" t="s">
        <v>1931</v>
      </c>
      <c r="B166" s="178" t="s">
        <v>1916</v>
      </c>
      <c r="C166" s="179" t="s">
        <v>1917</v>
      </c>
      <c r="D166" s="1125">
        <v>621.30999999999995</v>
      </c>
      <c r="E166" s="1125">
        <v>621.30999999999995</v>
      </c>
      <c r="F166" s="1122"/>
      <c r="G166" s="1122"/>
    </row>
    <row r="167" spans="1:7" s="1123" customFormat="1" ht="47.25" x14ac:dyDescent="0.2">
      <c r="A167" s="174" t="s">
        <v>1934</v>
      </c>
      <c r="B167" s="178" t="s">
        <v>1918</v>
      </c>
      <c r="C167" s="179" t="s">
        <v>1919</v>
      </c>
      <c r="D167" s="1125">
        <v>746.49</v>
      </c>
      <c r="E167" s="1125">
        <v>746.49</v>
      </c>
      <c r="F167" s="1122"/>
      <c r="G167" s="1122"/>
    </row>
    <row r="168" spans="1:7" s="1123" customFormat="1" ht="31.5" x14ac:dyDescent="0.2">
      <c r="A168" s="174" t="s">
        <v>1937</v>
      </c>
      <c r="B168" s="174" t="s">
        <v>1920</v>
      </c>
      <c r="C168" s="180" t="s">
        <v>1921</v>
      </c>
      <c r="D168" s="1125">
        <v>804</v>
      </c>
      <c r="E168" s="1125">
        <v>804</v>
      </c>
      <c r="F168" s="1122"/>
      <c r="G168" s="1122"/>
    </row>
    <row r="169" spans="1:7" s="1123" customFormat="1" ht="31.5" x14ac:dyDescent="0.2">
      <c r="A169" s="174" t="s">
        <v>1940</v>
      </c>
      <c r="B169" s="174" t="s">
        <v>1922</v>
      </c>
      <c r="C169" s="180" t="s">
        <v>1923</v>
      </c>
      <c r="D169" s="1125">
        <v>966.08</v>
      </c>
      <c r="E169" s="1125">
        <v>966.08</v>
      </c>
      <c r="F169" s="1122"/>
      <c r="G169" s="1122"/>
    </row>
    <row r="170" spans="1:7" s="1123" customFormat="1" ht="15.75" x14ac:dyDescent="0.2">
      <c r="A170" s="174" t="s">
        <v>1943</v>
      </c>
      <c r="B170" s="1137" t="s">
        <v>1924</v>
      </c>
      <c r="C170" s="1137"/>
      <c r="D170" s="1137"/>
      <c r="E170" s="1137"/>
      <c r="F170" s="1122"/>
      <c r="G170" s="1122"/>
    </row>
    <row r="171" spans="1:7" s="1123" customFormat="1" ht="15.75" x14ac:dyDescent="0.2">
      <c r="A171" s="174" t="s">
        <v>1946</v>
      </c>
      <c r="B171" s="174" t="s">
        <v>1926</v>
      </c>
      <c r="C171" s="180" t="s">
        <v>1927</v>
      </c>
      <c r="D171" s="1125">
        <v>1132.6400000000001</v>
      </c>
      <c r="E171" s="1125">
        <v>1132.6400000000001</v>
      </c>
      <c r="F171" s="1122"/>
      <c r="G171" s="1122"/>
    </row>
    <row r="172" spans="1:7" s="1123" customFormat="1" ht="15.75" x14ac:dyDescent="0.2">
      <c r="A172" s="174" t="s">
        <v>1949</v>
      </c>
      <c r="B172" s="174" t="s">
        <v>1929</v>
      </c>
      <c r="C172" s="180" t="s">
        <v>1930</v>
      </c>
      <c r="D172" s="1125">
        <v>2377.1999999999998</v>
      </c>
      <c r="E172" s="1125">
        <v>2377.1999999999998</v>
      </c>
      <c r="F172" s="1122"/>
      <c r="G172" s="1122"/>
    </row>
    <row r="173" spans="1:7" s="1123" customFormat="1" ht="31.5" x14ac:dyDescent="0.2">
      <c r="A173" s="174" t="s">
        <v>1952</v>
      </c>
      <c r="B173" s="174" t="s">
        <v>1932</v>
      </c>
      <c r="C173" s="180" t="s">
        <v>1933</v>
      </c>
      <c r="D173" s="1125">
        <v>4183.7299999999996</v>
      </c>
      <c r="E173" s="1125">
        <v>4183.7299999999996</v>
      </c>
      <c r="F173" s="1122"/>
      <c r="G173" s="1122"/>
    </row>
    <row r="174" spans="1:7" s="1123" customFormat="1" ht="31.5" x14ac:dyDescent="0.2">
      <c r="A174" s="1131" t="s">
        <v>1955</v>
      </c>
      <c r="B174" s="174" t="s">
        <v>1935</v>
      </c>
      <c r="C174" s="180" t="s">
        <v>1936</v>
      </c>
      <c r="D174" s="1125">
        <v>1596.84</v>
      </c>
      <c r="E174" s="1125">
        <v>1596.84</v>
      </c>
      <c r="F174" s="1122"/>
      <c r="G174" s="1122"/>
    </row>
    <row r="175" spans="1:7" s="1123" customFormat="1" ht="15.75" x14ac:dyDescent="0.2">
      <c r="A175" s="174" t="s">
        <v>1957</v>
      </c>
      <c r="B175" s="174" t="s">
        <v>1938</v>
      </c>
      <c r="C175" s="180" t="s">
        <v>1939</v>
      </c>
      <c r="D175" s="1125">
        <v>1644.83</v>
      </c>
      <c r="E175" s="1125">
        <v>1644.83</v>
      </c>
      <c r="F175" s="1122"/>
      <c r="G175" s="1122"/>
    </row>
    <row r="176" spans="1:7" s="1123" customFormat="1" ht="15.75" x14ac:dyDescent="0.2">
      <c r="A176" s="174" t="s">
        <v>1960</v>
      </c>
      <c r="B176" s="174" t="s">
        <v>1941</v>
      </c>
      <c r="C176" s="180" t="s">
        <v>1942</v>
      </c>
      <c r="D176" s="1125">
        <v>1543.19</v>
      </c>
      <c r="E176" s="1125">
        <v>1543.19</v>
      </c>
      <c r="F176" s="1122"/>
      <c r="G176" s="1122"/>
    </row>
    <row r="177" spans="1:7" s="1123" customFormat="1" ht="31.5" x14ac:dyDescent="0.2">
      <c r="A177" s="174" t="s">
        <v>1963</v>
      </c>
      <c r="B177" s="174" t="s">
        <v>1944</v>
      </c>
      <c r="C177" s="181" t="s">
        <v>1945</v>
      </c>
      <c r="D177" s="1125">
        <v>16201.5</v>
      </c>
      <c r="E177" s="1125">
        <v>16201.5</v>
      </c>
      <c r="F177" s="1122"/>
      <c r="G177" s="1122"/>
    </row>
    <row r="178" spans="1:7" s="1123" customFormat="1" ht="31.5" x14ac:dyDescent="0.2">
      <c r="A178" s="174" t="s">
        <v>1966</v>
      </c>
      <c r="B178" s="174" t="s">
        <v>1947</v>
      </c>
      <c r="C178" s="181" t="s">
        <v>1948</v>
      </c>
      <c r="D178" s="1125">
        <v>15645</v>
      </c>
      <c r="E178" s="1125">
        <v>15645</v>
      </c>
      <c r="F178" s="1122"/>
      <c r="G178" s="1122"/>
    </row>
    <row r="179" spans="1:7" s="1123" customFormat="1" ht="31.5" x14ac:dyDescent="0.2">
      <c r="A179" s="174" t="s">
        <v>1969</v>
      </c>
      <c r="B179" s="174" t="s">
        <v>1950</v>
      </c>
      <c r="C179" s="181" t="s">
        <v>1951</v>
      </c>
      <c r="D179" s="1125">
        <v>15645</v>
      </c>
      <c r="E179" s="1125">
        <v>15645</v>
      </c>
      <c r="F179" s="1122"/>
      <c r="G179" s="1122"/>
    </row>
    <row r="180" spans="1:7" s="1123" customFormat="1" ht="31.5" x14ac:dyDescent="0.2">
      <c r="A180" s="174" t="s">
        <v>1972</v>
      </c>
      <c r="B180" s="174" t="s">
        <v>1953</v>
      </c>
      <c r="C180" s="181" t="s">
        <v>1954</v>
      </c>
      <c r="D180" s="1125">
        <v>11731.65</v>
      </c>
      <c r="E180" s="1125">
        <v>11731.65</v>
      </c>
      <c r="F180" s="1122"/>
      <c r="G180" s="1122"/>
    </row>
    <row r="181" spans="1:7" s="1123" customFormat="1" ht="15.75" x14ac:dyDescent="0.2">
      <c r="A181" s="174" t="s">
        <v>1975</v>
      </c>
      <c r="B181" s="1132" t="s">
        <v>1955</v>
      </c>
      <c r="C181" s="1282" t="s">
        <v>1956</v>
      </c>
      <c r="D181" s="1187"/>
      <c r="E181" s="1187"/>
      <c r="F181" s="1122"/>
      <c r="G181" s="1122"/>
    </row>
    <row r="182" spans="1:7" s="1123" customFormat="1" ht="31.5" x14ac:dyDescent="0.2">
      <c r="A182" s="174" t="s">
        <v>1978</v>
      </c>
      <c r="B182" s="174" t="s">
        <v>1958</v>
      </c>
      <c r="C182" s="32" t="s">
        <v>1959</v>
      </c>
      <c r="D182" s="1125">
        <v>11210</v>
      </c>
      <c r="E182" s="1125">
        <v>11210</v>
      </c>
      <c r="F182" s="1122"/>
      <c r="G182" s="1122"/>
    </row>
    <row r="183" spans="1:7" s="1123" customFormat="1" ht="31.5" x14ac:dyDescent="0.2">
      <c r="A183" s="174" t="s">
        <v>1981</v>
      </c>
      <c r="B183" s="174" t="s">
        <v>1961</v>
      </c>
      <c r="C183" s="32" t="s">
        <v>1962</v>
      </c>
      <c r="D183" s="1125">
        <v>8199</v>
      </c>
      <c r="E183" s="1125">
        <v>8199</v>
      </c>
      <c r="F183" s="1122"/>
      <c r="G183" s="1122"/>
    </row>
    <row r="184" spans="1:7" s="1123" customFormat="1" ht="31.5" x14ac:dyDescent="0.2">
      <c r="A184" s="174" t="s">
        <v>1984</v>
      </c>
      <c r="B184" s="174" t="s">
        <v>1964</v>
      </c>
      <c r="C184" s="32" t="s">
        <v>1965</v>
      </c>
      <c r="D184" s="1125">
        <v>8061</v>
      </c>
      <c r="E184" s="1125">
        <v>8061</v>
      </c>
      <c r="F184" s="1122"/>
      <c r="G184" s="1122"/>
    </row>
    <row r="185" spans="1:7" s="1123" customFormat="1" ht="31.5" x14ac:dyDescent="0.2">
      <c r="A185" s="174" t="s">
        <v>1987</v>
      </c>
      <c r="B185" s="174" t="s">
        <v>1967</v>
      </c>
      <c r="C185" s="32" t="s">
        <v>1968</v>
      </c>
      <c r="D185" s="1125">
        <v>8396</v>
      </c>
      <c r="E185" s="1125">
        <v>8396</v>
      </c>
      <c r="F185" s="1122"/>
      <c r="G185" s="1122"/>
    </row>
    <row r="186" spans="1:7" s="1123" customFormat="1" ht="31.5" x14ac:dyDescent="0.2">
      <c r="A186" s="174" t="s">
        <v>1990</v>
      </c>
      <c r="B186" s="174" t="s">
        <v>1970</v>
      </c>
      <c r="C186" s="32" t="s">
        <v>1971</v>
      </c>
      <c r="D186" s="1125">
        <v>7449</v>
      </c>
      <c r="E186" s="1125">
        <v>7449</v>
      </c>
      <c r="F186" s="1122"/>
      <c r="G186" s="1122"/>
    </row>
    <row r="187" spans="1:7" s="1123" customFormat="1" ht="31.5" x14ac:dyDescent="0.2">
      <c r="A187" s="174" t="s">
        <v>1993</v>
      </c>
      <c r="B187" s="174" t="s">
        <v>1973</v>
      </c>
      <c r="C187" s="32" t="s">
        <v>1974</v>
      </c>
      <c r="D187" s="1125">
        <v>7672</v>
      </c>
      <c r="E187" s="1125">
        <v>7672</v>
      </c>
      <c r="F187" s="1122"/>
      <c r="G187" s="1122"/>
    </row>
    <row r="188" spans="1:7" s="1123" customFormat="1" ht="31.5" x14ac:dyDescent="0.2">
      <c r="A188" s="174" t="s">
        <v>1996</v>
      </c>
      <c r="B188" s="174" t="s">
        <v>1976</v>
      </c>
      <c r="C188" s="32" t="s">
        <v>1977</v>
      </c>
      <c r="D188" s="1125">
        <v>8789</v>
      </c>
      <c r="E188" s="1125">
        <v>8789</v>
      </c>
      <c r="F188" s="1122"/>
      <c r="G188" s="1122"/>
    </row>
    <row r="189" spans="1:7" s="1123" customFormat="1" ht="31.5" x14ac:dyDescent="0.2">
      <c r="A189" s="174" t="s">
        <v>1999</v>
      </c>
      <c r="B189" s="174" t="s">
        <v>1979</v>
      </c>
      <c r="C189" s="32" t="s">
        <v>1980</v>
      </c>
      <c r="D189" s="1125">
        <v>18622</v>
      </c>
      <c r="E189" s="1125">
        <v>18622</v>
      </c>
      <c r="F189" s="1122"/>
      <c r="G189" s="1122"/>
    </row>
    <row r="190" spans="1:7" s="1123" customFormat="1" ht="31.5" x14ac:dyDescent="0.2">
      <c r="A190" s="174" t="s">
        <v>2002</v>
      </c>
      <c r="B190" s="174" t="s">
        <v>1982</v>
      </c>
      <c r="C190" s="32" t="s">
        <v>1983</v>
      </c>
      <c r="D190" s="1125">
        <v>7065</v>
      </c>
      <c r="E190" s="1125">
        <v>7065</v>
      </c>
      <c r="F190" s="1122"/>
      <c r="G190" s="1122"/>
    </row>
    <row r="191" spans="1:7" s="1123" customFormat="1" ht="31.5" x14ac:dyDescent="0.2">
      <c r="A191" s="174" t="s">
        <v>2005</v>
      </c>
      <c r="B191" s="174" t="s">
        <v>1985</v>
      </c>
      <c r="C191" s="32" t="s">
        <v>1986</v>
      </c>
      <c r="D191" s="1125">
        <v>17999</v>
      </c>
      <c r="E191" s="1125">
        <v>17999</v>
      </c>
      <c r="F191" s="1122"/>
      <c r="G191" s="1122"/>
    </row>
    <row r="192" spans="1:7" s="1123" customFormat="1" ht="15.75" x14ac:dyDescent="0.2">
      <c r="A192" s="174" t="s">
        <v>2008</v>
      </c>
      <c r="B192" s="174" t="s">
        <v>1988</v>
      </c>
      <c r="C192" s="32" t="s">
        <v>1989</v>
      </c>
      <c r="D192" s="1125">
        <v>19367</v>
      </c>
      <c r="E192" s="1125">
        <v>19367</v>
      </c>
      <c r="F192" s="1122"/>
      <c r="G192" s="1122"/>
    </row>
    <row r="193" spans="1:7" s="1123" customFormat="1" ht="15.75" x14ac:dyDescent="0.2">
      <c r="A193" s="174" t="s">
        <v>2011</v>
      </c>
      <c r="B193" s="174" t="s">
        <v>1991</v>
      </c>
      <c r="C193" s="32" t="s">
        <v>1992</v>
      </c>
      <c r="D193" s="1125">
        <v>18515</v>
      </c>
      <c r="E193" s="1125">
        <v>18515</v>
      </c>
      <c r="F193" s="1122"/>
      <c r="G193" s="1122"/>
    </row>
    <row r="194" spans="1:7" s="1123" customFormat="1" ht="31.5" x14ac:dyDescent="0.2">
      <c r="A194" s="174" t="s">
        <v>2014</v>
      </c>
      <c r="B194" s="174" t="s">
        <v>1994</v>
      </c>
      <c r="C194" s="1090" t="s">
        <v>1995</v>
      </c>
      <c r="D194" s="1125">
        <v>12103</v>
      </c>
      <c r="E194" s="1125">
        <v>12103</v>
      </c>
      <c r="F194" s="1122"/>
      <c r="G194" s="1122"/>
    </row>
    <row r="195" spans="1:7" s="1123" customFormat="1" ht="47.25" x14ac:dyDescent="0.2">
      <c r="A195" s="174" t="s">
        <v>2017</v>
      </c>
      <c r="B195" s="174" t="s">
        <v>1997</v>
      </c>
      <c r="C195" s="179" t="s">
        <v>1998</v>
      </c>
      <c r="D195" s="1125">
        <v>15961</v>
      </c>
      <c r="E195" s="1125">
        <v>15961</v>
      </c>
      <c r="F195" s="1122"/>
      <c r="G195" s="1122"/>
    </row>
    <row r="196" spans="1:7" s="1123" customFormat="1" ht="47.25" x14ac:dyDescent="0.2">
      <c r="A196" s="174" t="s">
        <v>2020</v>
      </c>
      <c r="B196" s="174" t="s">
        <v>2000</v>
      </c>
      <c r="C196" s="179" t="s">
        <v>2001</v>
      </c>
      <c r="D196" s="1125">
        <v>20218</v>
      </c>
      <c r="E196" s="1125">
        <v>20218</v>
      </c>
      <c r="F196" s="1122"/>
      <c r="G196" s="1122"/>
    </row>
    <row r="197" spans="1:7" s="1123" customFormat="1" ht="63" x14ac:dyDescent="0.2">
      <c r="A197" s="174" t="s">
        <v>2023</v>
      </c>
      <c r="B197" s="174" t="s">
        <v>2003</v>
      </c>
      <c r="C197" s="179" t="s">
        <v>2004</v>
      </c>
      <c r="D197" s="1125">
        <v>20218</v>
      </c>
      <c r="E197" s="1125">
        <v>20218</v>
      </c>
      <c r="F197" s="1122"/>
      <c r="G197" s="1122"/>
    </row>
    <row r="198" spans="1:7" s="1123" customFormat="1" ht="94.5" x14ac:dyDescent="0.2">
      <c r="A198" s="174" t="s">
        <v>2026</v>
      </c>
      <c r="B198" s="174" t="s">
        <v>2006</v>
      </c>
      <c r="C198" s="179" t="s">
        <v>2007</v>
      </c>
      <c r="D198" s="1125">
        <v>26602</v>
      </c>
      <c r="E198" s="1125">
        <v>26602</v>
      </c>
      <c r="F198" s="1122"/>
      <c r="G198" s="1122"/>
    </row>
    <row r="199" spans="1:7" s="1123" customFormat="1" ht="47.25" x14ac:dyDescent="0.2">
      <c r="A199" s="174" t="s">
        <v>2029</v>
      </c>
      <c r="B199" s="174" t="s">
        <v>2009</v>
      </c>
      <c r="C199" s="179" t="s">
        <v>2010</v>
      </c>
      <c r="D199" s="1125">
        <v>14897</v>
      </c>
      <c r="E199" s="1125">
        <v>14897</v>
      </c>
      <c r="F199" s="1122"/>
      <c r="G199" s="1122"/>
    </row>
    <row r="200" spans="1:7" s="1123" customFormat="1" ht="31.5" x14ac:dyDescent="0.2">
      <c r="A200" s="174" t="s">
        <v>2032</v>
      </c>
      <c r="B200" s="174" t="s">
        <v>2012</v>
      </c>
      <c r="C200" s="179" t="s">
        <v>2013</v>
      </c>
      <c r="D200" s="1125">
        <v>29795</v>
      </c>
      <c r="E200" s="1125">
        <v>29795</v>
      </c>
      <c r="F200" s="1122"/>
      <c r="G200" s="1122"/>
    </row>
    <row r="201" spans="1:7" s="1123" customFormat="1" ht="47.25" x14ac:dyDescent="0.2">
      <c r="A201" s="174" t="s">
        <v>2035</v>
      </c>
      <c r="B201" s="174" t="s">
        <v>2015</v>
      </c>
      <c r="C201" s="179" t="s">
        <v>2016</v>
      </c>
      <c r="D201" s="1125">
        <v>47884</v>
      </c>
      <c r="E201" s="1125">
        <v>47884</v>
      </c>
      <c r="F201" s="1122"/>
      <c r="G201" s="1122"/>
    </row>
    <row r="202" spans="1:7" s="1123" customFormat="1" ht="15.75" x14ac:dyDescent="0.2">
      <c r="A202" s="174" t="s">
        <v>2038</v>
      </c>
      <c r="B202" s="174" t="s">
        <v>2018</v>
      </c>
      <c r="C202" s="179" t="s">
        <v>2019</v>
      </c>
      <c r="D202" s="1125">
        <v>10503</v>
      </c>
      <c r="E202" s="1125">
        <v>10503</v>
      </c>
      <c r="F202" s="1122"/>
      <c r="G202" s="1122"/>
    </row>
    <row r="203" spans="1:7" s="1123" customFormat="1" ht="31.5" x14ac:dyDescent="0.2">
      <c r="A203" s="174" t="s">
        <v>2041</v>
      </c>
      <c r="B203" s="174" t="s">
        <v>2021</v>
      </c>
      <c r="C203" s="179" t="s">
        <v>2022</v>
      </c>
      <c r="D203" s="1125">
        <v>11173</v>
      </c>
      <c r="E203" s="1125">
        <v>11173</v>
      </c>
      <c r="F203" s="1122"/>
      <c r="G203" s="1122"/>
    </row>
    <row r="204" spans="1:7" s="1123" customFormat="1" ht="15.75" x14ac:dyDescent="0.2">
      <c r="A204" s="174" t="s">
        <v>2044</v>
      </c>
      <c r="B204" s="174" t="s">
        <v>2024</v>
      </c>
      <c r="C204" s="179" t="s">
        <v>2025</v>
      </c>
      <c r="D204" s="1125">
        <v>19686</v>
      </c>
      <c r="E204" s="1125">
        <v>19686</v>
      </c>
      <c r="F204" s="1122"/>
      <c r="G204" s="1122"/>
    </row>
    <row r="205" spans="1:7" s="1123" customFormat="1" ht="31.5" x14ac:dyDescent="0.2">
      <c r="A205" s="174" t="s">
        <v>2047</v>
      </c>
      <c r="B205" s="174" t="s">
        <v>2027</v>
      </c>
      <c r="C205" s="179" t="s">
        <v>2028</v>
      </c>
      <c r="D205" s="1125">
        <v>12237</v>
      </c>
      <c r="E205" s="1125">
        <v>12237</v>
      </c>
      <c r="F205" s="1122"/>
      <c r="G205" s="1122"/>
    </row>
    <row r="206" spans="1:7" s="1123" customFormat="1" ht="15.75" x14ac:dyDescent="0.2">
      <c r="A206" s="174" t="s">
        <v>2050</v>
      </c>
      <c r="B206" s="174" t="s">
        <v>2030</v>
      </c>
      <c r="C206" s="179" t="s">
        <v>2031</v>
      </c>
      <c r="D206" s="1125">
        <v>10535</v>
      </c>
      <c r="E206" s="1125">
        <v>10535</v>
      </c>
      <c r="F206" s="1122"/>
      <c r="G206" s="1122"/>
    </row>
    <row r="207" spans="1:7" s="1123" customFormat="1" ht="15.75" x14ac:dyDescent="0.2">
      <c r="A207" s="174" t="s">
        <v>2053</v>
      </c>
      <c r="B207" s="174" t="s">
        <v>2033</v>
      </c>
      <c r="C207" s="179" t="s">
        <v>2034</v>
      </c>
      <c r="D207" s="1125">
        <v>11971</v>
      </c>
      <c r="E207" s="1125">
        <v>11971</v>
      </c>
      <c r="F207" s="1122"/>
      <c r="G207" s="1122"/>
    </row>
    <row r="208" spans="1:7" s="1123" customFormat="1" ht="15.75" x14ac:dyDescent="0.2">
      <c r="A208" s="174" t="s">
        <v>2056</v>
      </c>
      <c r="B208" s="174" t="s">
        <v>2036</v>
      </c>
      <c r="C208" s="179" t="s">
        <v>2037</v>
      </c>
      <c r="D208" s="1125">
        <v>13620</v>
      </c>
      <c r="E208" s="1125">
        <v>13620</v>
      </c>
      <c r="F208" s="1122"/>
      <c r="G208" s="1122"/>
    </row>
    <row r="209" spans="1:7" s="1123" customFormat="1" ht="15.75" x14ac:dyDescent="0.2">
      <c r="A209" s="1131" t="s">
        <v>2059</v>
      </c>
      <c r="B209" s="174" t="s">
        <v>2039</v>
      </c>
      <c r="C209" s="179" t="s">
        <v>2040</v>
      </c>
      <c r="D209" s="1125">
        <v>17558</v>
      </c>
      <c r="E209" s="1125">
        <v>17558</v>
      </c>
      <c r="F209" s="1122"/>
      <c r="G209" s="1122"/>
    </row>
    <row r="210" spans="1:7" s="1123" customFormat="1" ht="15.75" x14ac:dyDescent="0.2">
      <c r="A210" s="174" t="s">
        <v>2061</v>
      </c>
      <c r="B210" s="174" t="s">
        <v>2042</v>
      </c>
      <c r="C210" s="179" t="s">
        <v>2043</v>
      </c>
      <c r="D210" s="1125">
        <v>9577</v>
      </c>
      <c r="E210" s="1125">
        <v>9577</v>
      </c>
      <c r="F210" s="1122"/>
      <c r="G210" s="1122"/>
    </row>
    <row r="211" spans="1:7" s="1123" customFormat="1" ht="31.5" x14ac:dyDescent="0.2">
      <c r="B211" s="174" t="s">
        <v>2045</v>
      </c>
      <c r="C211" s="179" t="s">
        <v>2046</v>
      </c>
      <c r="D211" s="1125">
        <v>18622</v>
      </c>
      <c r="E211" s="1125">
        <v>18622</v>
      </c>
      <c r="F211" s="1122"/>
      <c r="G211" s="1122"/>
    </row>
    <row r="212" spans="1:7" s="1123" customFormat="1" ht="31.5" x14ac:dyDescent="0.2">
      <c r="B212" s="174" t="s">
        <v>2048</v>
      </c>
      <c r="C212" s="179" t="s">
        <v>2049</v>
      </c>
      <c r="D212" s="1125">
        <v>18622</v>
      </c>
      <c r="E212" s="1125">
        <v>18622</v>
      </c>
      <c r="F212" s="1122"/>
      <c r="G212" s="1122"/>
    </row>
    <row r="213" spans="1:7" s="1123" customFormat="1" ht="47.25" x14ac:dyDescent="0.2">
      <c r="B213" s="174" t="s">
        <v>2051</v>
      </c>
      <c r="C213" s="179" t="s">
        <v>2052</v>
      </c>
      <c r="D213" s="1125">
        <v>18622</v>
      </c>
      <c r="E213" s="1125">
        <v>18622</v>
      </c>
      <c r="F213" s="1122"/>
      <c r="G213" s="1122"/>
    </row>
    <row r="214" spans="1:7" s="1123" customFormat="1" ht="47.25" x14ac:dyDescent="0.2">
      <c r="B214" s="174" t="s">
        <v>2054</v>
      </c>
      <c r="C214" s="179" t="s">
        <v>2055</v>
      </c>
      <c r="D214" s="1125">
        <v>20856</v>
      </c>
      <c r="E214" s="1125">
        <v>20856</v>
      </c>
      <c r="F214" s="1122"/>
      <c r="G214" s="1122"/>
    </row>
    <row r="215" spans="1:7" s="1123" customFormat="1" ht="47.25" x14ac:dyDescent="0.2">
      <c r="B215" s="174" t="s">
        <v>2057</v>
      </c>
      <c r="C215" s="179" t="s">
        <v>2058</v>
      </c>
      <c r="D215" s="1125">
        <v>20856</v>
      </c>
      <c r="E215" s="1125">
        <v>20856</v>
      </c>
      <c r="F215" s="1122"/>
      <c r="G215" s="1122"/>
    </row>
    <row r="216" spans="1:7" s="1123" customFormat="1" ht="15.75" x14ac:dyDescent="0.2">
      <c r="B216" s="1132" t="s">
        <v>2059</v>
      </c>
      <c r="C216" s="1280" t="s">
        <v>2060</v>
      </c>
      <c r="D216" s="1137"/>
      <c r="E216" s="1137"/>
      <c r="F216" s="1122"/>
      <c r="G216" s="1122"/>
    </row>
    <row r="217" spans="1:7" s="1123" customFormat="1" ht="31.5" x14ac:dyDescent="0.2">
      <c r="B217" s="174" t="s">
        <v>2062</v>
      </c>
      <c r="C217" s="179" t="s">
        <v>2063</v>
      </c>
      <c r="D217" s="1125">
        <v>663.6</v>
      </c>
      <c r="E217" s="1125">
        <v>663.6</v>
      </c>
      <c r="F217" s="1122"/>
      <c r="G217" s="1122"/>
    </row>
    <row r="218" spans="1:7" x14ac:dyDescent="0.2">
      <c r="D218" s="177"/>
      <c r="E218" s="177"/>
    </row>
  </sheetData>
  <mergeCells count="11">
    <mergeCell ref="C1:E1"/>
    <mergeCell ref="B2:E2"/>
    <mergeCell ref="C5:E5"/>
    <mergeCell ref="C43:E43"/>
    <mergeCell ref="C91:E91"/>
    <mergeCell ref="C216:E216"/>
    <mergeCell ref="C128:E128"/>
    <mergeCell ref="C163:E163"/>
    <mergeCell ref="B164:E164"/>
    <mergeCell ref="B170:E170"/>
    <mergeCell ref="C181:E181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796"/>
  <sheetViews>
    <sheetView view="pageBreakPreview" zoomScale="130" zoomScaleNormal="100" zoomScaleSheetLayoutView="13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1" sqref="C1:F1"/>
    </sheetView>
  </sheetViews>
  <sheetFormatPr defaultRowHeight="12.75" x14ac:dyDescent="0.2"/>
  <cols>
    <col min="1" max="1" width="8.83203125" style="199" customWidth="1"/>
    <col min="2" max="2" width="46.5" style="199" customWidth="1"/>
    <col min="3" max="3" width="17.6640625" style="216" customWidth="1"/>
    <col min="4" max="4" width="14.33203125" style="199" customWidth="1"/>
    <col min="5" max="5" width="13.1640625" style="199" customWidth="1"/>
    <col min="6" max="6" width="18.1640625" style="218" customWidth="1"/>
    <col min="7" max="7" width="12.5" style="199" bestFit="1" customWidth="1"/>
    <col min="8" max="16384" width="9.33203125" style="199"/>
  </cols>
  <sheetData>
    <row r="1" spans="1:7" s="193" customFormat="1" ht="45.75" customHeight="1" x14ac:dyDescent="0.2">
      <c r="C1" s="1290" t="s">
        <v>6265</v>
      </c>
      <c r="D1" s="1290"/>
      <c r="E1" s="1290"/>
      <c r="F1" s="1290"/>
    </row>
    <row r="2" spans="1:7" s="193" customFormat="1" ht="38.25" customHeight="1" x14ac:dyDescent="0.2">
      <c r="A2" s="1291" t="s">
        <v>2110</v>
      </c>
      <c r="B2" s="1291"/>
      <c r="C2" s="1291"/>
      <c r="D2" s="1291"/>
      <c r="E2" s="1291"/>
      <c r="F2" s="1291"/>
      <c r="G2" s="194"/>
    </row>
    <row r="3" spans="1:7" s="195" customFormat="1" ht="9.75" customHeight="1" x14ac:dyDescent="0.2">
      <c r="C3" s="196"/>
      <c r="E3" s="197"/>
      <c r="F3" s="198"/>
    </row>
    <row r="4" spans="1:7" ht="30.75" customHeight="1" x14ac:dyDescent="0.2">
      <c r="A4" s="1292" t="s">
        <v>2</v>
      </c>
      <c r="B4" s="1292" t="s">
        <v>2111</v>
      </c>
      <c r="C4" s="1293" t="s">
        <v>2112</v>
      </c>
      <c r="D4" s="1295" t="s">
        <v>2113</v>
      </c>
      <c r="E4" s="1296" t="s">
        <v>2114</v>
      </c>
      <c r="F4" s="1297" t="s">
        <v>2115</v>
      </c>
    </row>
    <row r="5" spans="1:7" ht="30" customHeight="1" x14ac:dyDescent="0.2">
      <c r="A5" s="1292"/>
      <c r="B5" s="1292"/>
      <c r="C5" s="1294"/>
      <c r="D5" s="1295"/>
      <c r="E5" s="1296"/>
      <c r="F5" s="1297"/>
    </row>
    <row r="6" spans="1:7" s="205" customFormat="1" ht="15.75" customHeight="1" x14ac:dyDescent="0.2">
      <c r="A6" s="200" t="s">
        <v>53</v>
      </c>
      <c r="B6" s="201" t="s">
        <v>54</v>
      </c>
      <c r="C6" s="202"/>
      <c r="D6" s="203"/>
      <c r="E6" s="203"/>
      <c r="F6" s="204">
        <v>1201909</v>
      </c>
    </row>
    <row r="7" spans="1:7" x14ac:dyDescent="0.2">
      <c r="A7" s="206">
        <v>1</v>
      </c>
      <c r="B7" s="207" t="s">
        <v>2116</v>
      </c>
      <c r="C7" s="208" t="s">
        <v>2117</v>
      </c>
      <c r="D7" s="208" t="s">
        <v>2118</v>
      </c>
      <c r="E7" s="208">
        <v>1</v>
      </c>
      <c r="F7" s="209">
        <v>1201909</v>
      </c>
      <c r="G7" s="205"/>
    </row>
    <row r="8" spans="1:7" s="205" customFormat="1" ht="15.75" customHeight="1" x14ac:dyDescent="0.2">
      <c r="A8" s="200" t="s">
        <v>2119</v>
      </c>
      <c r="B8" s="201" t="s">
        <v>40</v>
      </c>
      <c r="C8" s="202"/>
      <c r="D8" s="203"/>
      <c r="E8" s="203"/>
      <c r="F8" s="204">
        <v>1201909</v>
      </c>
    </row>
    <row r="9" spans="1:7" x14ac:dyDescent="0.2">
      <c r="A9" s="206">
        <v>1</v>
      </c>
      <c r="B9" s="207" t="s">
        <v>2120</v>
      </c>
      <c r="C9" s="208" t="s">
        <v>2117</v>
      </c>
      <c r="D9" s="208" t="s">
        <v>2118</v>
      </c>
      <c r="E9" s="208">
        <v>1</v>
      </c>
      <c r="F9" s="209">
        <v>1201909</v>
      </c>
      <c r="G9" s="205"/>
    </row>
    <row r="10" spans="1:7" ht="15.75" customHeight="1" x14ac:dyDescent="0.2">
      <c r="A10" s="200" t="s">
        <v>69</v>
      </c>
      <c r="B10" s="201" t="s">
        <v>70</v>
      </c>
      <c r="C10" s="202"/>
      <c r="D10" s="203"/>
      <c r="E10" s="203"/>
      <c r="F10" s="204">
        <v>4326873</v>
      </c>
      <c r="G10" s="205"/>
    </row>
    <row r="11" spans="1:7" x14ac:dyDescent="0.2">
      <c r="A11" s="206">
        <v>1</v>
      </c>
      <c r="B11" s="207" t="s">
        <v>2121</v>
      </c>
      <c r="C11" s="208" t="s">
        <v>2122</v>
      </c>
      <c r="D11" s="208" t="s">
        <v>2123</v>
      </c>
      <c r="E11" s="208">
        <v>1</v>
      </c>
      <c r="F11" s="209">
        <v>120191</v>
      </c>
      <c r="G11" s="205"/>
    </row>
    <row r="12" spans="1:7" x14ac:dyDescent="0.2">
      <c r="A12" s="206">
        <v>2</v>
      </c>
      <c r="B12" s="207" t="s">
        <v>2124</v>
      </c>
      <c r="C12" s="1287" t="s">
        <v>2117</v>
      </c>
      <c r="D12" s="208" t="s">
        <v>2123</v>
      </c>
      <c r="E12" s="208">
        <v>0.5</v>
      </c>
      <c r="F12" s="209">
        <v>600955</v>
      </c>
      <c r="G12" s="205"/>
    </row>
    <row r="13" spans="1:7" x14ac:dyDescent="0.2">
      <c r="A13" s="206">
        <v>3</v>
      </c>
      <c r="B13" s="207" t="s">
        <v>2125</v>
      </c>
      <c r="C13" s="1288"/>
      <c r="D13" s="208" t="s">
        <v>2118</v>
      </c>
      <c r="E13" s="208">
        <v>1</v>
      </c>
      <c r="F13" s="209">
        <v>1201909</v>
      </c>
      <c r="G13" s="205"/>
    </row>
    <row r="14" spans="1:7" s="205" customFormat="1" x14ac:dyDescent="0.2">
      <c r="A14" s="206">
        <v>4</v>
      </c>
      <c r="B14" s="207" t="s">
        <v>2126</v>
      </c>
      <c r="C14" s="1288"/>
      <c r="D14" s="208" t="s">
        <v>2118</v>
      </c>
      <c r="E14" s="208">
        <v>1</v>
      </c>
      <c r="F14" s="209">
        <v>1201909</v>
      </c>
    </row>
    <row r="15" spans="1:7" x14ac:dyDescent="0.2">
      <c r="A15" s="206">
        <v>5</v>
      </c>
      <c r="B15" s="207" t="s">
        <v>2127</v>
      </c>
      <c r="C15" s="1289"/>
      <c r="D15" s="208" t="s">
        <v>2118</v>
      </c>
      <c r="E15" s="208">
        <v>1</v>
      </c>
      <c r="F15" s="209">
        <v>1201909</v>
      </c>
      <c r="G15" s="205"/>
    </row>
    <row r="16" spans="1:7" ht="15.75" customHeight="1" x14ac:dyDescent="0.2">
      <c r="A16" s="200" t="s">
        <v>47</v>
      </c>
      <c r="B16" s="201" t="s">
        <v>48</v>
      </c>
      <c r="C16" s="202"/>
      <c r="D16" s="203"/>
      <c r="E16" s="203"/>
      <c r="F16" s="204">
        <v>5408591</v>
      </c>
      <c r="G16" s="205"/>
    </row>
    <row r="17" spans="1:7" x14ac:dyDescent="0.2">
      <c r="A17" s="206">
        <v>1</v>
      </c>
      <c r="B17" s="207" t="s">
        <v>2128</v>
      </c>
      <c r="C17" s="1287" t="s">
        <v>2117</v>
      </c>
      <c r="D17" s="208" t="s">
        <v>2118</v>
      </c>
      <c r="E17" s="208">
        <v>1</v>
      </c>
      <c r="F17" s="209">
        <v>1201909</v>
      </c>
      <c r="G17" s="205"/>
    </row>
    <row r="18" spans="1:7" x14ac:dyDescent="0.2">
      <c r="A18" s="206">
        <v>2</v>
      </c>
      <c r="B18" s="207" t="s">
        <v>2129</v>
      </c>
      <c r="C18" s="1288"/>
      <c r="D18" s="208" t="s">
        <v>2118</v>
      </c>
      <c r="E18" s="208">
        <v>1</v>
      </c>
      <c r="F18" s="209">
        <v>1201909</v>
      </c>
      <c r="G18" s="205"/>
    </row>
    <row r="19" spans="1:7" x14ac:dyDescent="0.2">
      <c r="A19" s="206">
        <v>3</v>
      </c>
      <c r="B19" s="207" t="s">
        <v>2130</v>
      </c>
      <c r="C19" s="1288"/>
      <c r="D19" s="208" t="s">
        <v>2123</v>
      </c>
      <c r="E19" s="208">
        <v>0.5</v>
      </c>
      <c r="F19" s="209">
        <v>600955</v>
      </c>
      <c r="G19" s="205"/>
    </row>
    <row r="20" spans="1:7" s="205" customFormat="1" x14ac:dyDescent="0.2">
      <c r="A20" s="206">
        <v>4</v>
      </c>
      <c r="B20" s="207" t="s">
        <v>2131</v>
      </c>
      <c r="C20" s="1288"/>
      <c r="D20" s="208" t="s">
        <v>2118</v>
      </c>
      <c r="E20" s="208">
        <v>1</v>
      </c>
      <c r="F20" s="209">
        <v>1201909</v>
      </c>
    </row>
    <row r="21" spans="1:7" x14ac:dyDescent="0.2">
      <c r="A21" s="206">
        <v>5</v>
      </c>
      <c r="B21" s="207" t="s">
        <v>2132</v>
      </c>
      <c r="C21" s="1289"/>
      <c r="D21" s="208" t="s">
        <v>2118</v>
      </c>
      <c r="E21" s="208">
        <v>1</v>
      </c>
      <c r="F21" s="209">
        <v>1201909</v>
      </c>
      <c r="G21" s="205"/>
    </row>
    <row r="22" spans="1:7" ht="15.75" customHeight="1" x14ac:dyDescent="0.2">
      <c r="A22" s="200" t="s">
        <v>63</v>
      </c>
      <c r="B22" s="201" t="s">
        <v>2133</v>
      </c>
      <c r="C22" s="202"/>
      <c r="D22" s="203"/>
      <c r="E22" s="203"/>
      <c r="F22" s="204">
        <v>5259858</v>
      </c>
      <c r="G22" s="205"/>
    </row>
    <row r="23" spans="1:7" x14ac:dyDescent="0.2">
      <c r="A23" s="206">
        <v>1</v>
      </c>
      <c r="B23" s="207" t="s">
        <v>2134</v>
      </c>
      <c r="C23" s="1287" t="s">
        <v>2117</v>
      </c>
      <c r="D23" s="208" t="s">
        <v>2123</v>
      </c>
      <c r="E23" s="208">
        <v>0.5</v>
      </c>
      <c r="F23" s="209">
        <v>600955</v>
      </c>
      <c r="G23" s="205"/>
    </row>
    <row r="24" spans="1:7" x14ac:dyDescent="0.2">
      <c r="A24" s="206">
        <v>2</v>
      </c>
      <c r="B24" s="207" t="s">
        <v>2135</v>
      </c>
      <c r="C24" s="1288"/>
      <c r="D24" s="208" t="s">
        <v>2123</v>
      </c>
      <c r="E24" s="208">
        <v>0.5</v>
      </c>
      <c r="F24" s="209">
        <v>600955</v>
      </c>
      <c r="G24" s="205"/>
    </row>
    <row r="25" spans="1:7" x14ac:dyDescent="0.2">
      <c r="A25" s="206">
        <v>3</v>
      </c>
      <c r="B25" s="207" t="s">
        <v>2136</v>
      </c>
      <c r="C25" s="1289"/>
      <c r="D25" s="208" t="s">
        <v>2118</v>
      </c>
      <c r="E25" s="208">
        <v>1</v>
      </c>
      <c r="F25" s="209">
        <v>1201909</v>
      </c>
      <c r="G25" s="205"/>
    </row>
    <row r="26" spans="1:7" s="205" customFormat="1" x14ac:dyDescent="0.2">
      <c r="A26" s="206">
        <v>4</v>
      </c>
      <c r="B26" s="207" t="s">
        <v>2137</v>
      </c>
      <c r="C26" s="1287" t="s">
        <v>2138</v>
      </c>
      <c r="D26" s="208" t="s">
        <v>2123</v>
      </c>
      <c r="E26" s="208">
        <v>0.5</v>
      </c>
      <c r="F26" s="209">
        <v>952013</v>
      </c>
    </row>
    <row r="27" spans="1:7" x14ac:dyDescent="0.2">
      <c r="A27" s="206">
        <v>5</v>
      </c>
      <c r="B27" s="207" t="s">
        <v>2139</v>
      </c>
      <c r="C27" s="1289"/>
      <c r="D27" s="208" t="s">
        <v>2118</v>
      </c>
      <c r="E27" s="208">
        <v>1</v>
      </c>
      <c r="F27" s="209">
        <v>1904026</v>
      </c>
      <c r="G27" s="205"/>
    </row>
    <row r="28" spans="1:7" ht="15.75" customHeight="1" x14ac:dyDescent="0.2">
      <c r="A28" s="200" t="s">
        <v>90</v>
      </c>
      <c r="B28" s="201" t="s">
        <v>91</v>
      </c>
      <c r="C28" s="202"/>
      <c r="D28" s="203"/>
      <c r="E28" s="203"/>
      <c r="F28" s="204">
        <v>9735463</v>
      </c>
      <c r="G28" s="205"/>
    </row>
    <row r="29" spans="1:7" x14ac:dyDescent="0.2">
      <c r="A29" s="206">
        <v>1</v>
      </c>
      <c r="B29" s="207" t="s">
        <v>2140</v>
      </c>
      <c r="C29" s="208" t="s">
        <v>2122</v>
      </c>
      <c r="D29" s="208" t="s">
        <v>2123</v>
      </c>
      <c r="E29" s="208">
        <v>1</v>
      </c>
      <c r="F29" s="209">
        <v>120191</v>
      </c>
      <c r="G29" s="205"/>
    </row>
    <row r="30" spans="1:7" x14ac:dyDescent="0.2">
      <c r="A30" s="206">
        <v>2</v>
      </c>
      <c r="B30" s="207" t="s">
        <v>2141</v>
      </c>
      <c r="C30" s="1287" t="s">
        <v>2117</v>
      </c>
      <c r="D30" s="208" t="s">
        <v>2118</v>
      </c>
      <c r="E30" s="208">
        <v>1</v>
      </c>
      <c r="F30" s="209">
        <v>1201909</v>
      </c>
      <c r="G30" s="205"/>
    </row>
    <row r="31" spans="1:7" x14ac:dyDescent="0.2">
      <c r="A31" s="206">
        <v>3</v>
      </c>
      <c r="B31" s="207" t="s">
        <v>2142</v>
      </c>
      <c r="C31" s="1288"/>
      <c r="D31" s="208" t="s">
        <v>2118</v>
      </c>
      <c r="E31" s="208">
        <v>1</v>
      </c>
      <c r="F31" s="209">
        <v>1201909</v>
      </c>
      <c r="G31" s="205"/>
    </row>
    <row r="32" spans="1:7" x14ac:dyDescent="0.2">
      <c r="A32" s="206">
        <v>4</v>
      </c>
      <c r="B32" s="207" t="s">
        <v>2143</v>
      </c>
      <c r="C32" s="1288"/>
      <c r="D32" s="208" t="s">
        <v>2118</v>
      </c>
      <c r="E32" s="208">
        <v>1</v>
      </c>
      <c r="F32" s="209">
        <v>1201909</v>
      </c>
      <c r="G32" s="205"/>
    </row>
    <row r="33" spans="1:7" x14ac:dyDescent="0.2">
      <c r="A33" s="206">
        <v>5</v>
      </c>
      <c r="B33" s="207" t="s">
        <v>2144</v>
      </c>
      <c r="C33" s="1288"/>
      <c r="D33" s="208" t="s">
        <v>2118</v>
      </c>
      <c r="E33" s="208">
        <v>1</v>
      </c>
      <c r="F33" s="209">
        <v>1201909</v>
      </c>
      <c r="G33" s="205"/>
    </row>
    <row r="34" spans="1:7" x14ac:dyDescent="0.2">
      <c r="A34" s="206">
        <v>6</v>
      </c>
      <c r="B34" s="207" t="s">
        <v>2145</v>
      </c>
      <c r="C34" s="1288"/>
      <c r="D34" s="208" t="s">
        <v>2118</v>
      </c>
      <c r="E34" s="208">
        <v>1</v>
      </c>
      <c r="F34" s="209">
        <v>1201909</v>
      </c>
      <c r="G34" s="205"/>
    </row>
    <row r="35" spans="1:7" x14ac:dyDescent="0.2">
      <c r="A35" s="206">
        <v>7</v>
      </c>
      <c r="B35" s="207" t="s">
        <v>2146</v>
      </c>
      <c r="C35" s="1288"/>
      <c r="D35" s="208" t="s">
        <v>2118</v>
      </c>
      <c r="E35" s="208">
        <v>1</v>
      </c>
      <c r="F35" s="209">
        <v>1201909</v>
      </c>
      <c r="G35" s="205"/>
    </row>
    <row r="36" spans="1:7" s="205" customFormat="1" x14ac:dyDescent="0.2">
      <c r="A36" s="206">
        <v>8</v>
      </c>
      <c r="B36" s="207" t="s">
        <v>2147</v>
      </c>
      <c r="C36" s="1288"/>
      <c r="D36" s="208" t="s">
        <v>2118</v>
      </c>
      <c r="E36" s="208">
        <v>1</v>
      </c>
      <c r="F36" s="209">
        <v>1201909</v>
      </c>
    </row>
    <row r="37" spans="1:7" x14ac:dyDescent="0.2">
      <c r="A37" s="206">
        <v>9</v>
      </c>
      <c r="B37" s="207" t="s">
        <v>2148</v>
      </c>
      <c r="C37" s="1289"/>
      <c r="D37" s="208" t="s">
        <v>2118</v>
      </c>
      <c r="E37" s="208">
        <v>1</v>
      </c>
      <c r="F37" s="209">
        <v>1201909</v>
      </c>
      <c r="G37" s="205"/>
    </row>
    <row r="38" spans="1:7" ht="15.75" customHeight="1" x14ac:dyDescent="0.2">
      <c r="A38" s="200" t="s">
        <v>77</v>
      </c>
      <c r="B38" s="201" t="s">
        <v>78</v>
      </c>
      <c r="C38" s="202"/>
      <c r="D38" s="203"/>
      <c r="E38" s="203"/>
      <c r="F38" s="204">
        <v>16946921</v>
      </c>
      <c r="G38" s="205"/>
    </row>
    <row r="39" spans="1:7" x14ac:dyDescent="0.2">
      <c r="A39" s="206">
        <v>1</v>
      </c>
      <c r="B39" s="207" t="s">
        <v>2149</v>
      </c>
      <c r="C39" s="208" t="s">
        <v>2122</v>
      </c>
      <c r="D39" s="208" t="s">
        <v>2123</v>
      </c>
      <c r="E39" s="208">
        <v>1</v>
      </c>
      <c r="F39" s="209">
        <v>120191</v>
      </c>
      <c r="G39" s="205"/>
    </row>
    <row r="40" spans="1:7" x14ac:dyDescent="0.2">
      <c r="A40" s="206">
        <v>2</v>
      </c>
      <c r="B40" s="207" t="s">
        <v>2150</v>
      </c>
      <c r="C40" s="1287" t="s">
        <v>2117</v>
      </c>
      <c r="D40" s="208" t="s">
        <v>2118</v>
      </c>
      <c r="E40" s="208">
        <v>1</v>
      </c>
      <c r="F40" s="209">
        <v>1201909</v>
      </c>
      <c r="G40" s="205"/>
    </row>
    <row r="41" spans="1:7" x14ac:dyDescent="0.2">
      <c r="A41" s="210">
        <v>3</v>
      </c>
      <c r="B41" s="207" t="s">
        <v>2151</v>
      </c>
      <c r="C41" s="1288"/>
      <c r="D41" s="208" t="s">
        <v>2123</v>
      </c>
      <c r="E41" s="208">
        <v>0.5</v>
      </c>
      <c r="F41" s="209">
        <v>600955</v>
      </c>
      <c r="G41" s="205"/>
    </row>
    <row r="42" spans="1:7" x14ac:dyDescent="0.2">
      <c r="A42" s="206">
        <v>4</v>
      </c>
      <c r="B42" s="207" t="s">
        <v>2152</v>
      </c>
      <c r="C42" s="1288"/>
      <c r="D42" s="208" t="s">
        <v>2123</v>
      </c>
      <c r="E42" s="208">
        <v>0.5</v>
      </c>
      <c r="F42" s="209">
        <v>600955</v>
      </c>
      <c r="G42" s="205"/>
    </row>
    <row r="43" spans="1:7" x14ac:dyDescent="0.2">
      <c r="A43" s="206">
        <v>5</v>
      </c>
      <c r="B43" s="207" t="s">
        <v>2153</v>
      </c>
      <c r="C43" s="1288"/>
      <c r="D43" s="208" t="s">
        <v>2123</v>
      </c>
      <c r="E43" s="208">
        <v>0.5</v>
      </c>
      <c r="F43" s="209">
        <v>600955</v>
      </c>
      <c r="G43" s="205"/>
    </row>
    <row r="44" spans="1:7" x14ac:dyDescent="0.2">
      <c r="A44" s="210">
        <v>6</v>
      </c>
      <c r="B44" s="207" t="s">
        <v>2154</v>
      </c>
      <c r="C44" s="1288"/>
      <c r="D44" s="208" t="s">
        <v>2118</v>
      </c>
      <c r="E44" s="208">
        <v>1</v>
      </c>
      <c r="F44" s="209">
        <v>1201909</v>
      </c>
      <c r="G44" s="205"/>
    </row>
    <row r="45" spans="1:7" x14ac:dyDescent="0.2">
      <c r="A45" s="206">
        <v>7</v>
      </c>
      <c r="B45" s="207" t="s">
        <v>2155</v>
      </c>
      <c r="C45" s="1288"/>
      <c r="D45" s="208" t="s">
        <v>2123</v>
      </c>
      <c r="E45" s="208">
        <v>0.5</v>
      </c>
      <c r="F45" s="209">
        <v>600955</v>
      </c>
      <c r="G45" s="205"/>
    </row>
    <row r="46" spans="1:7" x14ac:dyDescent="0.2">
      <c r="A46" s="206">
        <v>8</v>
      </c>
      <c r="B46" s="207" t="s">
        <v>2156</v>
      </c>
      <c r="C46" s="1288"/>
      <c r="D46" s="208" t="s">
        <v>2123</v>
      </c>
      <c r="E46" s="208">
        <v>0.5</v>
      </c>
      <c r="F46" s="209">
        <v>600955</v>
      </c>
      <c r="G46" s="205"/>
    </row>
    <row r="47" spans="1:7" x14ac:dyDescent="0.2">
      <c r="A47" s="210">
        <v>9</v>
      </c>
      <c r="B47" s="207" t="s">
        <v>2157</v>
      </c>
      <c r="C47" s="1288"/>
      <c r="D47" s="208" t="s">
        <v>2118</v>
      </c>
      <c r="E47" s="208">
        <v>1</v>
      </c>
      <c r="F47" s="209">
        <v>1201909</v>
      </c>
      <c r="G47" s="205"/>
    </row>
    <row r="48" spans="1:7" x14ac:dyDescent="0.2">
      <c r="A48" s="206">
        <v>10</v>
      </c>
      <c r="B48" s="207" t="s">
        <v>2158</v>
      </c>
      <c r="C48" s="1288"/>
      <c r="D48" s="208" t="s">
        <v>2123</v>
      </c>
      <c r="E48" s="208">
        <v>0.5</v>
      </c>
      <c r="F48" s="209">
        <v>600955</v>
      </c>
      <c r="G48" s="205"/>
    </row>
    <row r="49" spans="1:7" x14ac:dyDescent="0.2">
      <c r="A49" s="206">
        <v>11</v>
      </c>
      <c r="B49" s="207" t="s">
        <v>2159</v>
      </c>
      <c r="C49" s="1288"/>
      <c r="D49" s="208" t="s">
        <v>2118</v>
      </c>
      <c r="E49" s="208">
        <v>1</v>
      </c>
      <c r="F49" s="209">
        <v>1201909</v>
      </c>
      <c r="G49" s="205"/>
    </row>
    <row r="50" spans="1:7" x14ac:dyDescent="0.2">
      <c r="A50" s="210">
        <v>12</v>
      </c>
      <c r="B50" s="207" t="s">
        <v>2160</v>
      </c>
      <c r="C50" s="1288"/>
      <c r="D50" s="208" t="s">
        <v>2123</v>
      </c>
      <c r="E50" s="208">
        <v>0.5</v>
      </c>
      <c r="F50" s="209">
        <v>600955</v>
      </c>
      <c r="G50" s="205"/>
    </row>
    <row r="51" spans="1:7" x14ac:dyDescent="0.2">
      <c r="A51" s="206">
        <v>13</v>
      </c>
      <c r="B51" s="207" t="s">
        <v>2161</v>
      </c>
      <c r="C51" s="1288"/>
      <c r="D51" s="208" t="s">
        <v>2118</v>
      </c>
      <c r="E51" s="208">
        <v>1</v>
      </c>
      <c r="F51" s="209">
        <v>1201909</v>
      </c>
      <c r="G51" s="205"/>
    </row>
    <row r="52" spans="1:7" x14ac:dyDescent="0.2">
      <c r="A52" s="206">
        <v>14</v>
      </c>
      <c r="B52" s="207" t="s">
        <v>2162</v>
      </c>
      <c r="C52" s="1288"/>
      <c r="D52" s="208" t="s">
        <v>2118</v>
      </c>
      <c r="E52" s="208">
        <v>1</v>
      </c>
      <c r="F52" s="209">
        <v>1201909</v>
      </c>
      <c r="G52" s="205"/>
    </row>
    <row r="53" spans="1:7" x14ac:dyDescent="0.2">
      <c r="A53" s="210">
        <v>15</v>
      </c>
      <c r="B53" s="207" t="s">
        <v>2163</v>
      </c>
      <c r="C53" s="1288"/>
      <c r="D53" s="208" t="s">
        <v>2118</v>
      </c>
      <c r="E53" s="208">
        <v>1</v>
      </c>
      <c r="F53" s="209">
        <v>1201909</v>
      </c>
      <c r="G53" s="205"/>
    </row>
    <row r="54" spans="1:7" x14ac:dyDescent="0.2">
      <c r="A54" s="206">
        <v>16</v>
      </c>
      <c r="B54" s="207" t="s">
        <v>2164</v>
      </c>
      <c r="C54" s="1288"/>
      <c r="D54" s="208" t="s">
        <v>2118</v>
      </c>
      <c r="E54" s="208">
        <v>1</v>
      </c>
      <c r="F54" s="209">
        <v>1201909</v>
      </c>
      <c r="G54" s="205"/>
    </row>
    <row r="55" spans="1:7" x14ac:dyDescent="0.2">
      <c r="A55" s="206">
        <v>17</v>
      </c>
      <c r="B55" s="207" t="s">
        <v>2165</v>
      </c>
      <c r="C55" s="1288"/>
      <c r="D55" s="208" t="s">
        <v>2123</v>
      </c>
      <c r="E55" s="208">
        <v>0.5</v>
      </c>
      <c r="F55" s="209">
        <v>600955</v>
      </c>
      <c r="G55" s="205"/>
    </row>
    <row r="56" spans="1:7" s="205" customFormat="1" x14ac:dyDescent="0.2">
      <c r="A56" s="210">
        <v>18</v>
      </c>
      <c r="B56" s="207" t="s">
        <v>2166</v>
      </c>
      <c r="C56" s="1288"/>
      <c r="D56" s="208" t="s">
        <v>2118</v>
      </c>
      <c r="E56" s="208">
        <v>1</v>
      </c>
      <c r="F56" s="209">
        <v>1201909</v>
      </c>
    </row>
    <row r="57" spans="1:7" x14ac:dyDescent="0.2">
      <c r="A57" s="206">
        <v>19</v>
      </c>
      <c r="B57" s="211" t="s">
        <v>2167</v>
      </c>
      <c r="C57" s="1289"/>
      <c r="D57" s="208" t="s">
        <v>2118</v>
      </c>
      <c r="E57" s="208">
        <v>1</v>
      </c>
      <c r="F57" s="209">
        <v>1201909</v>
      </c>
      <c r="G57" s="205"/>
    </row>
    <row r="58" spans="1:7" ht="15.75" customHeight="1" x14ac:dyDescent="0.2">
      <c r="A58" s="200" t="s">
        <v>92</v>
      </c>
      <c r="B58" s="201" t="s">
        <v>93</v>
      </c>
      <c r="C58" s="202"/>
      <c r="D58" s="203"/>
      <c r="E58" s="203"/>
      <c r="F58" s="204">
        <v>13221001</v>
      </c>
      <c r="G58" s="205"/>
    </row>
    <row r="59" spans="1:7" x14ac:dyDescent="0.2">
      <c r="A59" s="206">
        <v>1</v>
      </c>
      <c r="B59" s="207" t="s">
        <v>2168</v>
      </c>
      <c r="C59" s="1288" t="s">
        <v>2122</v>
      </c>
      <c r="D59" s="208" t="s">
        <v>2123</v>
      </c>
      <c r="E59" s="208">
        <v>1</v>
      </c>
      <c r="F59" s="209">
        <v>120191</v>
      </c>
      <c r="G59" s="205"/>
    </row>
    <row r="60" spans="1:7" x14ac:dyDescent="0.2">
      <c r="A60" s="206">
        <v>2</v>
      </c>
      <c r="B60" s="207" t="s">
        <v>2169</v>
      </c>
      <c r="C60" s="1288"/>
      <c r="D60" s="208" t="s">
        <v>2123</v>
      </c>
      <c r="E60" s="208">
        <v>1</v>
      </c>
      <c r="F60" s="209">
        <v>120191</v>
      </c>
      <c r="G60" s="205"/>
    </row>
    <row r="61" spans="1:7" x14ac:dyDescent="0.2">
      <c r="A61" s="206">
        <v>3</v>
      </c>
      <c r="B61" s="207" t="s">
        <v>2170</v>
      </c>
      <c r="C61" s="1288"/>
      <c r="D61" s="208" t="s">
        <v>2123</v>
      </c>
      <c r="E61" s="208">
        <v>1</v>
      </c>
      <c r="F61" s="209">
        <v>120191</v>
      </c>
      <c r="G61" s="205"/>
    </row>
    <row r="62" spans="1:7" x14ac:dyDescent="0.2">
      <c r="A62" s="206">
        <v>4</v>
      </c>
      <c r="B62" s="207" t="s">
        <v>2171</v>
      </c>
      <c r="C62" s="1288"/>
      <c r="D62" s="208" t="s">
        <v>2123</v>
      </c>
      <c r="E62" s="208">
        <v>1</v>
      </c>
      <c r="F62" s="209">
        <v>120191</v>
      </c>
      <c r="G62" s="205"/>
    </row>
    <row r="63" spans="1:7" x14ac:dyDescent="0.2">
      <c r="A63" s="206">
        <v>5</v>
      </c>
      <c r="B63" s="207" t="s">
        <v>2172</v>
      </c>
      <c r="C63" s="1289"/>
      <c r="D63" s="208" t="s">
        <v>2123</v>
      </c>
      <c r="E63" s="208">
        <v>1</v>
      </c>
      <c r="F63" s="209">
        <v>120191</v>
      </c>
      <c r="G63" s="205"/>
    </row>
    <row r="64" spans="1:7" x14ac:dyDescent="0.2">
      <c r="A64" s="206">
        <v>6</v>
      </c>
      <c r="B64" s="207" t="s">
        <v>2173</v>
      </c>
      <c r="C64" s="1287" t="s">
        <v>2117</v>
      </c>
      <c r="D64" s="208" t="s">
        <v>2123</v>
      </c>
      <c r="E64" s="208">
        <v>0.5</v>
      </c>
      <c r="F64" s="209">
        <v>600955</v>
      </c>
      <c r="G64" s="205"/>
    </row>
    <row r="65" spans="1:7" x14ac:dyDescent="0.2">
      <c r="A65" s="206">
        <v>7</v>
      </c>
      <c r="B65" s="207" t="s">
        <v>2174</v>
      </c>
      <c r="C65" s="1288"/>
      <c r="D65" s="208" t="s">
        <v>2123</v>
      </c>
      <c r="E65" s="208">
        <v>0.5</v>
      </c>
      <c r="F65" s="209">
        <v>600955</v>
      </c>
      <c r="G65" s="205"/>
    </row>
    <row r="66" spans="1:7" x14ac:dyDescent="0.2">
      <c r="A66" s="206">
        <v>8</v>
      </c>
      <c r="B66" s="207" t="s">
        <v>2175</v>
      </c>
      <c r="C66" s="1288"/>
      <c r="D66" s="208" t="s">
        <v>2118</v>
      </c>
      <c r="E66" s="208">
        <v>1</v>
      </c>
      <c r="F66" s="209">
        <v>1201909</v>
      </c>
      <c r="G66" s="205"/>
    </row>
    <row r="67" spans="1:7" x14ac:dyDescent="0.2">
      <c r="A67" s="206">
        <v>9</v>
      </c>
      <c r="B67" s="207" t="s">
        <v>2176</v>
      </c>
      <c r="C67" s="1288"/>
      <c r="D67" s="208" t="s">
        <v>2118</v>
      </c>
      <c r="E67" s="208">
        <v>1</v>
      </c>
      <c r="F67" s="209">
        <v>1201909</v>
      </c>
      <c r="G67" s="205"/>
    </row>
    <row r="68" spans="1:7" x14ac:dyDescent="0.2">
      <c r="A68" s="206">
        <v>10</v>
      </c>
      <c r="B68" s="207" t="s">
        <v>2177</v>
      </c>
      <c r="C68" s="1288"/>
      <c r="D68" s="208" t="s">
        <v>2118</v>
      </c>
      <c r="E68" s="208">
        <v>1</v>
      </c>
      <c r="F68" s="209">
        <v>1201909</v>
      </c>
      <c r="G68" s="205"/>
    </row>
    <row r="69" spans="1:7" x14ac:dyDescent="0.2">
      <c r="A69" s="206">
        <v>11</v>
      </c>
      <c r="B69" s="207" t="s">
        <v>2178</v>
      </c>
      <c r="C69" s="1288"/>
      <c r="D69" s="208" t="s">
        <v>2123</v>
      </c>
      <c r="E69" s="208">
        <v>0.5</v>
      </c>
      <c r="F69" s="209">
        <v>600955</v>
      </c>
      <c r="G69" s="205"/>
    </row>
    <row r="70" spans="1:7" x14ac:dyDescent="0.2">
      <c r="A70" s="206">
        <v>12</v>
      </c>
      <c r="B70" s="207" t="s">
        <v>2179</v>
      </c>
      <c r="C70" s="1288"/>
      <c r="D70" s="208" t="s">
        <v>2118</v>
      </c>
      <c r="E70" s="208">
        <v>1</v>
      </c>
      <c r="F70" s="209">
        <v>1201909</v>
      </c>
      <c r="G70" s="205"/>
    </row>
    <row r="71" spans="1:7" x14ac:dyDescent="0.2">
      <c r="A71" s="206">
        <v>13</v>
      </c>
      <c r="B71" s="207" t="s">
        <v>2180</v>
      </c>
      <c r="C71" s="1288"/>
      <c r="D71" s="208" t="s">
        <v>2118</v>
      </c>
      <c r="E71" s="208">
        <v>1</v>
      </c>
      <c r="F71" s="209">
        <v>1201909</v>
      </c>
      <c r="G71" s="205"/>
    </row>
    <row r="72" spans="1:7" x14ac:dyDescent="0.2">
      <c r="A72" s="206">
        <v>14</v>
      </c>
      <c r="B72" s="207" t="s">
        <v>2181</v>
      </c>
      <c r="C72" s="1288"/>
      <c r="D72" s="208" t="s">
        <v>2118</v>
      </c>
      <c r="E72" s="208">
        <v>1</v>
      </c>
      <c r="F72" s="209">
        <v>1201909</v>
      </c>
      <c r="G72" s="205"/>
    </row>
    <row r="73" spans="1:7" x14ac:dyDescent="0.2">
      <c r="A73" s="206">
        <v>15</v>
      </c>
      <c r="B73" s="207" t="s">
        <v>2182</v>
      </c>
      <c r="C73" s="1288"/>
      <c r="D73" s="208" t="s">
        <v>2118</v>
      </c>
      <c r="E73" s="208">
        <v>1</v>
      </c>
      <c r="F73" s="209">
        <v>1201909</v>
      </c>
      <c r="G73" s="205"/>
    </row>
    <row r="74" spans="1:7" x14ac:dyDescent="0.2">
      <c r="A74" s="206">
        <v>16</v>
      </c>
      <c r="B74" s="207" t="s">
        <v>2183</v>
      </c>
      <c r="C74" s="1288"/>
      <c r="D74" s="208" t="s">
        <v>2118</v>
      </c>
      <c r="E74" s="208">
        <v>1</v>
      </c>
      <c r="F74" s="209">
        <v>1201909</v>
      </c>
      <c r="G74" s="205"/>
    </row>
    <row r="75" spans="1:7" x14ac:dyDescent="0.2">
      <c r="A75" s="206">
        <v>17</v>
      </c>
      <c r="B75" s="207" t="s">
        <v>2184</v>
      </c>
      <c r="C75" s="1289"/>
      <c r="D75" s="208" t="s">
        <v>2118</v>
      </c>
      <c r="E75" s="208">
        <v>1</v>
      </c>
      <c r="F75" s="209">
        <v>1201909</v>
      </c>
      <c r="G75" s="205"/>
    </row>
    <row r="76" spans="1:7" ht="15.75" customHeight="1" x14ac:dyDescent="0.2">
      <c r="A76" s="200" t="s">
        <v>86</v>
      </c>
      <c r="B76" s="201" t="s">
        <v>87</v>
      </c>
      <c r="C76" s="202"/>
      <c r="D76" s="203"/>
      <c r="E76" s="203"/>
      <c r="F76" s="204">
        <v>20192073</v>
      </c>
      <c r="G76" s="205"/>
    </row>
    <row r="77" spans="1:7" x14ac:dyDescent="0.2">
      <c r="A77" s="206">
        <v>1</v>
      </c>
      <c r="B77" s="207" t="s">
        <v>2185</v>
      </c>
      <c r="C77" s="1287" t="s">
        <v>2122</v>
      </c>
      <c r="D77" s="208" t="s">
        <v>2123</v>
      </c>
      <c r="E77" s="208">
        <v>1</v>
      </c>
      <c r="F77" s="209">
        <v>120191</v>
      </c>
      <c r="G77" s="205"/>
    </row>
    <row r="78" spans="1:7" s="205" customFormat="1" x14ac:dyDescent="0.2">
      <c r="A78" s="206">
        <v>2</v>
      </c>
      <c r="B78" s="207" t="s">
        <v>2186</v>
      </c>
      <c r="C78" s="1288"/>
      <c r="D78" s="208" t="s">
        <v>2123</v>
      </c>
      <c r="E78" s="208">
        <v>1</v>
      </c>
      <c r="F78" s="209">
        <v>120191</v>
      </c>
    </row>
    <row r="79" spans="1:7" x14ac:dyDescent="0.2">
      <c r="A79" s="206">
        <v>3</v>
      </c>
      <c r="B79" s="207" t="s">
        <v>2187</v>
      </c>
      <c r="C79" s="1288"/>
      <c r="D79" s="208" t="s">
        <v>2123</v>
      </c>
      <c r="E79" s="208">
        <v>1</v>
      </c>
      <c r="F79" s="209">
        <v>120191</v>
      </c>
      <c r="G79" s="205"/>
    </row>
    <row r="80" spans="1:7" x14ac:dyDescent="0.2">
      <c r="A80" s="206">
        <v>4</v>
      </c>
      <c r="B80" s="207" t="s">
        <v>2188</v>
      </c>
      <c r="C80" s="1288"/>
      <c r="D80" s="208" t="s">
        <v>2123</v>
      </c>
      <c r="E80" s="208">
        <v>1</v>
      </c>
      <c r="F80" s="209">
        <v>120191</v>
      </c>
      <c r="G80" s="205"/>
    </row>
    <row r="81" spans="1:7" x14ac:dyDescent="0.2">
      <c r="A81" s="206">
        <v>5</v>
      </c>
      <c r="B81" s="207" t="s">
        <v>2189</v>
      </c>
      <c r="C81" s="1288"/>
      <c r="D81" s="208" t="s">
        <v>2123</v>
      </c>
      <c r="E81" s="208">
        <v>1</v>
      </c>
      <c r="F81" s="209">
        <v>120191</v>
      </c>
      <c r="G81" s="205"/>
    </row>
    <row r="82" spans="1:7" x14ac:dyDescent="0.2">
      <c r="A82" s="206">
        <v>6</v>
      </c>
      <c r="B82" s="207" t="s">
        <v>2190</v>
      </c>
      <c r="C82" s="1288"/>
      <c r="D82" s="208" t="s">
        <v>2123</v>
      </c>
      <c r="E82" s="208">
        <v>1</v>
      </c>
      <c r="F82" s="209">
        <v>120191</v>
      </c>
      <c r="G82" s="205"/>
    </row>
    <row r="83" spans="1:7" x14ac:dyDescent="0.2">
      <c r="A83" s="206">
        <v>7</v>
      </c>
      <c r="B83" s="207" t="s">
        <v>2191</v>
      </c>
      <c r="C83" s="1288"/>
      <c r="D83" s="208" t="s">
        <v>2123</v>
      </c>
      <c r="E83" s="208">
        <v>1</v>
      </c>
      <c r="F83" s="209">
        <v>120191</v>
      </c>
      <c r="G83" s="205"/>
    </row>
    <row r="84" spans="1:7" x14ac:dyDescent="0.2">
      <c r="A84" s="206">
        <v>8</v>
      </c>
      <c r="B84" s="207" t="s">
        <v>2192</v>
      </c>
      <c r="C84" s="1289"/>
      <c r="D84" s="208" t="s">
        <v>2123</v>
      </c>
      <c r="E84" s="208">
        <v>1</v>
      </c>
      <c r="F84" s="209">
        <v>120191</v>
      </c>
      <c r="G84" s="205"/>
    </row>
    <row r="85" spans="1:7" x14ac:dyDescent="0.2">
      <c r="A85" s="206">
        <v>9</v>
      </c>
      <c r="B85" s="207" t="s">
        <v>2193</v>
      </c>
      <c r="C85" s="1287" t="s">
        <v>2117</v>
      </c>
      <c r="D85" s="208" t="s">
        <v>2118</v>
      </c>
      <c r="E85" s="208">
        <v>1</v>
      </c>
      <c r="F85" s="209">
        <v>1201909</v>
      </c>
      <c r="G85" s="205"/>
    </row>
    <row r="86" spans="1:7" x14ac:dyDescent="0.2">
      <c r="A86" s="206">
        <v>10</v>
      </c>
      <c r="B86" s="207" t="s">
        <v>2194</v>
      </c>
      <c r="C86" s="1288"/>
      <c r="D86" s="208" t="s">
        <v>2118</v>
      </c>
      <c r="E86" s="208">
        <v>1</v>
      </c>
      <c r="F86" s="209">
        <v>1201909</v>
      </c>
      <c r="G86" s="205"/>
    </row>
    <row r="87" spans="1:7" x14ac:dyDescent="0.2">
      <c r="A87" s="206">
        <v>11</v>
      </c>
      <c r="B87" s="207" t="s">
        <v>2195</v>
      </c>
      <c r="C87" s="1288"/>
      <c r="D87" s="208" t="s">
        <v>2118</v>
      </c>
      <c r="E87" s="208">
        <v>1</v>
      </c>
      <c r="F87" s="209">
        <v>1201909</v>
      </c>
      <c r="G87" s="205"/>
    </row>
    <row r="88" spans="1:7" x14ac:dyDescent="0.2">
      <c r="A88" s="206">
        <v>12</v>
      </c>
      <c r="B88" s="207" t="s">
        <v>2196</v>
      </c>
      <c r="C88" s="1288"/>
      <c r="D88" s="208" t="s">
        <v>2118</v>
      </c>
      <c r="E88" s="208">
        <v>1</v>
      </c>
      <c r="F88" s="209">
        <v>1201909</v>
      </c>
      <c r="G88" s="205"/>
    </row>
    <row r="89" spans="1:7" x14ac:dyDescent="0.2">
      <c r="A89" s="206">
        <v>13</v>
      </c>
      <c r="B89" s="207" t="s">
        <v>2197</v>
      </c>
      <c r="C89" s="1288"/>
      <c r="D89" s="208" t="s">
        <v>2118</v>
      </c>
      <c r="E89" s="208">
        <v>1</v>
      </c>
      <c r="F89" s="209">
        <v>1201909</v>
      </c>
      <c r="G89" s="205"/>
    </row>
    <row r="90" spans="1:7" x14ac:dyDescent="0.2">
      <c r="A90" s="206">
        <v>14</v>
      </c>
      <c r="B90" s="207" t="s">
        <v>2198</v>
      </c>
      <c r="C90" s="1288"/>
      <c r="D90" s="208" t="s">
        <v>2118</v>
      </c>
      <c r="E90" s="208">
        <v>1</v>
      </c>
      <c r="F90" s="209">
        <v>1201909</v>
      </c>
      <c r="G90" s="205"/>
    </row>
    <row r="91" spans="1:7" x14ac:dyDescent="0.2">
      <c r="A91" s="206">
        <v>15</v>
      </c>
      <c r="B91" s="207" t="s">
        <v>2199</v>
      </c>
      <c r="C91" s="1288"/>
      <c r="D91" s="208" t="s">
        <v>2118</v>
      </c>
      <c r="E91" s="208">
        <v>1</v>
      </c>
      <c r="F91" s="209">
        <v>1201909</v>
      </c>
      <c r="G91" s="205"/>
    </row>
    <row r="92" spans="1:7" x14ac:dyDescent="0.2">
      <c r="A92" s="206">
        <v>16</v>
      </c>
      <c r="B92" s="207" t="s">
        <v>2200</v>
      </c>
      <c r="C92" s="1288"/>
      <c r="D92" s="208" t="s">
        <v>2118</v>
      </c>
      <c r="E92" s="208">
        <v>1</v>
      </c>
      <c r="F92" s="209">
        <v>1201909</v>
      </c>
      <c r="G92" s="205"/>
    </row>
    <row r="93" spans="1:7" x14ac:dyDescent="0.2">
      <c r="A93" s="206">
        <v>17</v>
      </c>
      <c r="B93" s="207" t="s">
        <v>2201</v>
      </c>
      <c r="C93" s="1288"/>
      <c r="D93" s="208" t="s">
        <v>2118</v>
      </c>
      <c r="E93" s="208">
        <v>1</v>
      </c>
      <c r="F93" s="209">
        <v>1201909</v>
      </c>
      <c r="G93" s="205"/>
    </row>
    <row r="94" spans="1:7" x14ac:dyDescent="0.2">
      <c r="A94" s="206">
        <v>18</v>
      </c>
      <c r="B94" s="207" t="s">
        <v>2202</v>
      </c>
      <c r="C94" s="1288"/>
      <c r="D94" s="208" t="s">
        <v>2118</v>
      </c>
      <c r="E94" s="208">
        <v>1</v>
      </c>
      <c r="F94" s="209">
        <v>1201909</v>
      </c>
      <c r="G94" s="205"/>
    </row>
    <row r="95" spans="1:7" x14ac:dyDescent="0.2">
      <c r="A95" s="206">
        <v>19</v>
      </c>
      <c r="B95" s="207" t="s">
        <v>2203</v>
      </c>
      <c r="C95" s="1288"/>
      <c r="D95" s="208" t="s">
        <v>2118</v>
      </c>
      <c r="E95" s="208">
        <v>1</v>
      </c>
      <c r="F95" s="209">
        <v>1201909</v>
      </c>
      <c r="G95" s="205"/>
    </row>
    <row r="96" spans="1:7" x14ac:dyDescent="0.2">
      <c r="A96" s="206">
        <v>20</v>
      </c>
      <c r="B96" s="207" t="s">
        <v>2204</v>
      </c>
      <c r="C96" s="1288"/>
      <c r="D96" s="208" t="s">
        <v>2123</v>
      </c>
      <c r="E96" s="208">
        <v>0.5</v>
      </c>
      <c r="F96" s="209">
        <v>600955</v>
      </c>
      <c r="G96" s="205"/>
    </row>
    <row r="97" spans="1:7" x14ac:dyDescent="0.2">
      <c r="A97" s="206">
        <v>21</v>
      </c>
      <c r="B97" s="207" t="s">
        <v>2205</v>
      </c>
      <c r="C97" s="1288"/>
      <c r="D97" s="208" t="s">
        <v>2118</v>
      </c>
      <c r="E97" s="208">
        <v>1</v>
      </c>
      <c r="F97" s="209">
        <v>1201909</v>
      </c>
      <c r="G97" s="205"/>
    </row>
    <row r="98" spans="1:7" x14ac:dyDescent="0.2">
      <c r="A98" s="206">
        <v>22</v>
      </c>
      <c r="B98" s="207" t="s">
        <v>2206</v>
      </c>
      <c r="C98" s="1288"/>
      <c r="D98" s="208" t="s">
        <v>2118</v>
      </c>
      <c r="E98" s="208">
        <v>1</v>
      </c>
      <c r="F98" s="209">
        <v>1201909</v>
      </c>
      <c r="G98" s="205"/>
    </row>
    <row r="99" spans="1:7" x14ac:dyDescent="0.2">
      <c r="A99" s="206">
        <v>23</v>
      </c>
      <c r="B99" s="207" t="s">
        <v>2207</v>
      </c>
      <c r="C99" s="1288"/>
      <c r="D99" s="208" t="s">
        <v>2123</v>
      </c>
      <c r="E99" s="208">
        <v>0.5</v>
      </c>
      <c r="F99" s="209">
        <v>600955</v>
      </c>
      <c r="G99" s="205"/>
    </row>
    <row r="100" spans="1:7" x14ac:dyDescent="0.2">
      <c r="A100" s="206">
        <v>24</v>
      </c>
      <c r="B100" s="207" t="s">
        <v>2208</v>
      </c>
      <c r="C100" s="1288"/>
      <c r="D100" s="208" t="s">
        <v>2118</v>
      </c>
      <c r="E100" s="208">
        <v>1</v>
      </c>
      <c r="F100" s="209">
        <v>1201909</v>
      </c>
      <c r="G100" s="205"/>
    </row>
    <row r="101" spans="1:7" x14ac:dyDescent="0.2">
      <c r="A101" s="206">
        <v>25</v>
      </c>
      <c r="B101" s="207" t="s">
        <v>2209</v>
      </c>
      <c r="C101" s="1289"/>
      <c r="D101" s="208" t="s">
        <v>2118</v>
      </c>
      <c r="E101" s="208">
        <v>1</v>
      </c>
      <c r="F101" s="209">
        <v>1201909</v>
      </c>
      <c r="G101" s="205"/>
    </row>
    <row r="102" spans="1:7" ht="15.75" customHeight="1" x14ac:dyDescent="0.2">
      <c r="A102" s="200" t="s">
        <v>79</v>
      </c>
      <c r="B102" s="201" t="s">
        <v>80</v>
      </c>
      <c r="C102" s="202"/>
      <c r="D102" s="203"/>
      <c r="E102" s="203"/>
      <c r="F102" s="204">
        <v>13581576</v>
      </c>
      <c r="G102" s="205"/>
    </row>
    <row r="103" spans="1:7" x14ac:dyDescent="0.2">
      <c r="A103" s="206">
        <v>1</v>
      </c>
      <c r="B103" s="207" t="s">
        <v>2210</v>
      </c>
      <c r="C103" s="1298" t="s">
        <v>2122</v>
      </c>
      <c r="D103" s="208" t="s">
        <v>2123</v>
      </c>
      <c r="E103" s="208">
        <v>1</v>
      </c>
      <c r="F103" s="209">
        <v>120191</v>
      </c>
      <c r="G103" s="205"/>
    </row>
    <row r="104" spans="1:7" s="205" customFormat="1" x14ac:dyDescent="0.2">
      <c r="A104" s="206">
        <v>2</v>
      </c>
      <c r="B104" s="212" t="s">
        <v>2211</v>
      </c>
      <c r="C104" s="1298"/>
      <c r="D104" s="208" t="s">
        <v>2123</v>
      </c>
      <c r="E104" s="208">
        <v>1</v>
      </c>
      <c r="F104" s="209">
        <v>120191</v>
      </c>
    </row>
    <row r="105" spans="1:7" x14ac:dyDescent="0.2">
      <c r="A105" s="206">
        <v>3</v>
      </c>
      <c r="B105" s="207" t="s">
        <v>2212</v>
      </c>
      <c r="C105" s="1298"/>
      <c r="D105" s="208" t="s">
        <v>2123</v>
      </c>
      <c r="E105" s="208">
        <v>1</v>
      </c>
      <c r="F105" s="209">
        <v>120191</v>
      </c>
      <c r="G105" s="205"/>
    </row>
    <row r="106" spans="1:7" x14ac:dyDescent="0.2">
      <c r="A106" s="206">
        <v>4</v>
      </c>
      <c r="B106" s="207" t="s">
        <v>2213</v>
      </c>
      <c r="C106" s="1298" t="s">
        <v>2117</v>
      </c>
      <c r="D106" s="208" t="s">
        <v>2123</v>
      </c>
      <c r="E106" s="208">
        <v>0.5</v>
      </c>
      <c r="F106" s="209">
        <v>600955</v>
      </c>
      <c r="G106" s="205"/>
    </row>
    <row r="107" spans="1:7" x14ac:dyDescent="0.2">
      <c r="A107" s="206">
        <v>5</v>
      </c>
      <c r="B107" s="207" t="s">
        <v>2214</v>
      </c>
      <c r="C107" s="1298"/>
      <c r="D107" s="208" t="s">
        <v>2123</v>
      </c>
      <c r="E107" s="208">
        <v>0.5</v>
      </c>
      <c r="F107" s="209">
        <v>600955</v>
      </c>
      <c r="G107" s="205"/>
    </row>
    <row r="108" spans="1:7" x14ac:dyDescent="0.2">
      <c r="A108" s="206">
        <v>6</v>
      </c>
      <c r="B108" s="207" t="s">
        <v>2215</v>
      </c>
      <c r="C108" s="1298"/>
      <c r="D108" s="208" t="s">
        <v>2123</v>
      </c>
      <c r="E108" s="208">
        <v>0.5</v>
      </c>
      <c r="F108" s="209">
        <v>600955</v>
      </c>
      <c r="G108" s="205"/>
    </row>
    <row r="109" spans="1:7" x14ac:dyDescent="0.2">
      <c r="A109" s="206">
        <v>7</v>
      </c>
      <c r="B109" s="207" t="s">
        <v>2216</v>
      </c>
      <c r="C109" s="1298"/>
      <c r="D109" s="208" t="s">
        <v>2123</v>
      </c>
      <c r="E109" s="208">
        <v>0.5</v>
      </c>
      <c r="F109" s="209">
        <v>600955</v>
      </c>
      <c r="G109" s="205"/>
    </row>
    <row r="110" spans="1:7" x14ac:dyDescent="0.2">
      <c r="A110" s="206">
        <v>8</v>
      </c>
      <c r="B110" s="207" t="s">
        <v>2217</v>
      </c>
      <c r="C110" s="1298"/>
      <c r="D110" s="208" t="s">
        <v>2123</v>
      </c>
      <c r="E110" s="208">
        <v>0.5</v>
      </c>
      <c r="F110" s="209">
        <v>600955</v>
      </c>
      <c r="G110" s="205"/>
    </row>
    <row r="111" spans="1:7" x14ac:dyDescent="0.2">
      <c r="A111" s="206">
        <v>9</v>
      </c>
      <c r="B111" s="207" t="s">
        <v>2218</v>
      </c>
      <c r="C111" s="1298"/>
      <c r="D111" s="208" t="s">
        <v>2123</v>
      </c>
      <c r="E111" s="208">
        <v>0.5</v>
      </c>
      <c r="F111" s="209">
        <v>600955</v>
      </c>
      <c r="G111" s="205"/>
    </row>
    <row r="112" spans="1:7" x14ac:dyDescent="0.2">
      <c r="A112" s="206">
        <v>10</v>
      </c>
      <c r="B112" s="207" t="s">
        <v>2219</v>
      </c>
      <c r="C112" s="1298"/>
      <c r="D112" s="208" t="s">
        <v>2123</v>
      </c>
      <c r="E112" s="208">
        <v>0.5</v>
      </c>
      <c r="F112" s="209">
        <v>600955</v>
      </c>
      <c r="G112" s="205"/>
    </row>
    <row r="113" spans="1:7" x14ac:dyDescent="0.2">
      <c r="A113" s="206">
        <v>11</v>
      </c>
      <c r="B113" s="207" t="s">
        <v>2220</v>
      </c>
      <c r="C113" s="1298"/>
      <c r="D113" s="208" t="s">
        <v>2118</v>
      </c>
      <c r="E113" s="208">
        <v>1</v>
      </c>
      <c r="F113" s="209">
        <v>1201909</v>
      </c>
      <c r="G113" s="205"/>
    </row>
    <row r="114" spans="1:7" x14ac:dyDescent="0.2">
      <c r="A114" s="206">
        <v>12</v>
      </c>
      <c r="B114" s="207" t="s">
        <v>2221</v>
      </c>
      <c r="C114" s="1298"/>
      <c r="D114" s="208" t="s">
        <v>2118</v>
      </c>
      <c r="E114" s="208">
        <v>1</v>
      </c>
      <c r="F114" s="209">
        <v>1201909</v>
      </c>
      <c r="G114" s="205"/>
    </row>
    <row r="115" spans="1:7" x14ac:dyDescent="0.2">
      <c r="A115" s="206">
        <v>13</v>
      </c>
      <c r="B115" s="207" t="s">
        <v>2222</v>
      </c>
      <c r="C115" s="1298"/>
      <c r="D115" s="208" t="s">
        <v>2118</v>
      </c>
      <c r="E115" s="208">
        <v>1</v>
      </c>
      <c r="F115" s="209">
        <v>1201909</v>
      </c>
      <c r="G115" s="205"/>
    </row>
    <row r="116" spans="1:7" x14ac:dyDescent="0.2">
      <c r="A116" s="206">
        <v>14</v>
      </c>
      <c r="B116" s="207" t="s">
        <v>2223</v>
      </c>
      <c r="C116" s="1298"/>
      <c r="D116" s="208" t="s">
        <v>2118</v>
      </c>
      <c r="E116" s="208">
        <v>1</v>
      </c>
      <c r="F116" s="209">
        <v>1201909</v>
      </c>
      <c r="G116" s="205"/>
    </row>
    <row r="117" spans="1:7" x14ac:dyDescent="0.2">
      <c r="A117" s="206">
        <v>15</v>
      </c>
      <c r="B117" s="207" t="s">
        <v>2224</v>
      </c>
      <c r="C117" s="1298"/>
      <c r="D117" s="208" t="s">
        <v>2118</v>
      </c>
      <c r="E117" s="208">
        <v>1</v>
      </c>
      <c r="F117" s="209">
        <v>1201909</v>
      </c>
      <c r="G117" s="205"/>
    </row>
    <row r="118" spans="1:7" x14ac:dyDescent="0.2">
      <c r="A118" s="206">
        <v>16</v>
      </c>
      <c r="B118" s="207" t="s">
        <v>2225</v>
      </c>
      <c r="C118" s="1298"/>
      <c r="D118" s="208" t="s">
        <v>2118</v>
      </c>
      <c r="E118" s="208">
        <v>1</v>
      </c>
      <c r="F118" s="209">
        <v>1201909</v>
      </c>
      <c r="G118" s="205"/>
    </row>
    <row r="119" spans="1:7" x14ac:dyDescent="0.2">
      <c r="A119" s="206">
        <v>17</v>
      </c>
      <c r="B119" s="207" t="s">
        <v>2226</v>
      </c>
      <c r="C119" s="1298"/>
      <c r="D119" s="208" t="s">
        <v>2123</v>
      </c>
      <c r="E119" s="208">
        <v>0.5</v>
      </c>
      <c r="F119" s="209">
        <v>600955</v>
      </c>
      <c r="G119" s="205"/>
    </row>
    <row r="120" spans="1:7" x14ac:dyDescent="0.2">
      <c r="A120" s="206">
        <v>18</v>
      </c>
      <c r="B120" s="207" t="s">
        <v>2227</v>
      </c>
      <c r="C120" s="1298"/>
      <c r="D120" s="208" t="s">
        <v>2118</v>
      </c>
      <c r="E120" s="208">
        <v>1</v>
      </c>
      <c r="F120" s="209">
        <v>1201909</v>
      </c>
      <c r="G120" s="205"/>
    </row>
    <row r="121" spans="1:7" ht="15.75" customHeight="1" x14ac:dyDescent="0.2">
      <c r="A121" s="200" t="s">
        <v>88</v>
      </c>
      <c r="B121" s="201" t="s">
        <v>89</v>
      </c>
      <c r="C121" s="202"/>
      <c r="D121" s="203"/>
      <c r="E121" s="203"/>
      <c r="F121" s="204">
        <v>12499854</v>
      </c>
      <c r="G121" s="205"/>
    </row>
    <row r="122" spans="1:7" x14ac:dyDescent="0.2">
      <c r="A122" s="206">
        <v>1</v>
      </c>
      <c r="B122" s="207" t="s">
        <v>2228</v>
      </c>
      <c r="C122" s="1288" t="s">
        <v>2122</v>
      </c>
      <c r="D122" s="208" t="s">
        <v>2123</v>
      </c>
      <c r="E122" s="208">
        <v>1</v>
      </c>
      <c r="F122" s="209">
        <v>120191</v>
      </c>
      <c r="G122" s="205"/>
    </row>
    <row r="123" spans="1:7" x14ac:dyDescent="0.2">
      <c r="A123" s="206">
        <v>2</v>
      </c>
      <c r="B123" s="207" t="s">
        <v>2229</v>
      </c>
      <c r="C123" s="1288"/>
      <c r="D123" s="208" t="s">
        <v>2123</v>
      </c>
      <c r="E123" s="208">
        <v>1</v>
      </c>
      <c r="F123" s="209">
        <v>120191</v>
      </c>
      <c r="G123" s="205"/>
    </row>
    <row r="124" spans="1:7" x14ac:dyDescent="0.2">
      <c r="A124" s="206">
        <v>3</v>
      </c>
      <c r="B124" s="207" t="s">
        <v>2230</v>
      </c>
      <c r="C124" s="1288"/>
      <c r="D124" s="208" t="s">
        <v>2123</v>
      </c>
      <c r="E124" s="208">
        <v>1</v>
      </c>
      <c r="F124" s="209">
        <v>120191</v>
      </c>
      <c r="G124" s="205"/>
    </row>
    <row r="125" spans="1:7" x14ac:dyDescent="0.2">
      <c r="A125" s="206">
        <v>4</v>
      </c>
      <c r="B125" s="207" t="s">
        <v>2231</v>
      </c>
      <c r="C125" s="1289"/>
      <c r="D125" s="208" t="s">
        <v>2123</v>
      </c>
      <c r="E125" s="208">
        <v>1</v>
      </c>
      <c r="F125" s="209">
        <v>120191</v>
      </c>
      <c r="G125" s="205"/>
    </row>
    <row r="126" spans="1:7" x14ac:dyDescent="0.2">
      <c r="A126" s="206">
        <v>5</v>
      </c>
      <c r="B126" s="207" t="s">
        <v>2232</v>
      </c>
      <c r="C126" s="1287" t="s">
        <v>2117</v>
      </c>
      <c r="D126" s="208" t="s">
        <v>2118</v>
      </c>
      <c r="E126" s="208">
        <v>1</v>
      </c>
      <c r="F126" s="209">
        <v>1201909</v>
      </c>
      <c r="G126" s="205"/>
    </row>
    <row r="127" spans="1:7" x14ac:dyDescent="0.2">
      <c r="A127" s="206">
        <v>6</v>
      </c>
      <c r="B127" s="207" t="s">
        <v>2233</v>
      </c>
      <c r="C127" s="1288"/>
      <c r="D127" s="208" t="s">
        <v>2118</v>
      </c>
      <c r="E127" s="208">
        <v>1</v>
      </c>
      <c r="F127" s="209">
        <v>1201909</v>
      </c>
      <c r="G127" s="205"/>
    </row>
    <row r="128" spans="1:7" x14ac:dyDescent="0.2">
      <c r="A128" s="206">
        <v>7</v>
      </c>
      <c r="B128" s="207" t="s">
        <v>2234</v>
      </c>
      <c r="C128" s="1288"/>
      <c r="D128" s="208" t="s">
        <v>2118</v>
      </c>
      <c r="E128" s="208">
        <v>1</v>
      </c>
      <c r="F128" s="209">
        <v>1201909</v>
      </c>
      <c r="G128" s="205"/>
    </row>
    <row r="129" spans="1:7" x14ac:dyDescent="0.2">
      <c r="A129" s="206">
        <v>8</v>
      </c>
      <c r="B129" s="207" t="s">
        <v>2235</v>
      </c>
      <c r="C129" s="1288"/>
      <c r="D129" s="208" t="s">
        <v>2118</v>
      </c>
      <c r="E129" s="208">
        <v>1</v>
      </c>
      <c r="F129" s="209">
        <v>1201909</v>
      </c>
      <c r="G129" s="205"/>
    </row>
    <row r="130" spans="1:7" x14ac:dyDescent="0.2">
      <c r="A130" s="206">
        <v>9</v>
      </c>
      <c r="B130" s="207" t="s">
        <v>2236</v>
      </c>
      <c r="C130" s="1288"/>
      <c r="D130" s="208" t="s">
        <v>2118</v>
      </c>
      <c r="E130" s="208">
        <v>1</v>
      </c>
      <c r="F130" s="209">
        <v>1201909</v>
      </c>
      <c r="G130" s="205"/>
    </row>
    <row r="131" spans="1:7" x14ac:dyDescent="0.2">
      <c r="A131" s="206">
        <v>10</v>
      </c>
      <c r="B131" s="207" t="s">
        <v>2237</v>
      </c>
      <c r="C131" s="1288"/>
      <c r="D131" s="208" t="s">
        <v>2118</v>
      </c>
      <c r="E131" s="208">
        <v>1</v>
      </c>
      <c r="F131" s="209">
        <v>1201909</v>
      </c>
      <c r="G131" s="205"/>
    </row>
    <row r="132" spans="1:7" x14ac:dyDescent="0.2">
      <c r="A132" s="206">
        <v>11</v>
      </c>
      <c r="B132" s="207" t="s">
        <v>2238</v>
      </c>
      <c r="C132" s="1288"/>
      <c r="D132" s="208" t="s">
        <v>2118</v>
      </c>
      <c r="E132" s="208">
        <v>1</v>
      </c>
      <c r="F132" s="209">
        <v>1201909</v>
      </c>
      <c r="G132" s="205"/>
    </row>
    <row r="133" spans="1:7" x14ac:dyDescent="0.2">
      <c r="A133" s="206">
        <v>12</v>
      </c>
      <c r="B133" s="207" t="s">
        <v>2239</v>
      </c>
      <c r="C133" s="1288"/>
      <c r="D133" s="208" t="s">
        <v>2118</v>
      </c>
      <c r="E133" s="208">
        <v>1</v>
      </c>
      <c r="F133" s="209">
        <v>1201909</v>
      </c>
      <c r="G133" s="205"/>
    </row>
    <row r="134" spans="1:7" x14ac:dyDescent="0.2">
      <c r="A134" s="206">
        <v>13</v>
      </c>
      <c r="B134" s="207" t="s">
        <v>2240</v>
      </c>
      <c r="C134" s="1288"/>
      <c r="D134" s="208" t="s">
        <v>2118</v>
      </c>
      <c r="E134" s="208">
        <v>1</v>
      </c>
      <c r="F134" s="209">
        <v>1201909</v>
      </c>
      <c r="G134" s="205"/>
    </row>
    <row r="135" spans="1:7" x14ac:dyDescent="0.2">
      <c r="A135" s="206">
        <v>14</v>
      </c>
      <c r="B135" s="207" t="s">
        <v>2241</v>
      </c>
      <c r="C135" s="1289"/>
      <c r="D135" s="208" t="s">
        <v>2118</v>
      </c>
      <c r="E135" s="208">
        <v>1</v>
      </c>
      <c r="F135" s="209">
        <v>1201909</v>
      </c>
      <c r="G135" s="205"/>
    </row>
    <row r="136" spans="1:7" ht="15.75" customHeight="1" x14ac:dyDescent="0.2">
      <c r="A136" s="200" t="s">
        <v>98</v>
      </c>
      <c r="B136" s="201" t="s">
        <v>99</v>
      </c>
      <c r="C136" s="202"/>
      <c r="D136" s="203"/>
      <c r="E136" s="203"/>
      <c r="F136" s="204">
        <v>19951690</v>
      </c>
      <c r="G136" s="205"/>
    </row>
    <row r="137" spans="1:7" x14ac:dyDescent="0.2">
      <c r="A137" s="206">
        <v>1</v>
      </c>
      <c r="B137" s="207" t="s">
        <v>2242</v>
      </c>
      <c r="C137" s="1287" t="s">
        <v>2122</v>
      </c>
      <c r="D137" s="208" t="s">
        <v>2123</v>
      </c>
      <c r="E137" s="208">
        <v>1</v>
      </c>
      <c r="F137" s="209">
        <v>120191</v>
      </c>
      <c r="G137" s="205"/>
    </row>
    <row r="138" spans="1:7" x14ac:dyDescent="0.2">
      <c r="A138" s="206">
        <v>2</v>
      </c>
      <c r="B138" s="207" t="s">
        <v>2243</v>
      </c>
      <c r="C138" s="1288"/>
      <c r="D138" s="208" t="s">
        <v>2123</v>
      </c>
      <c r="E138" s="208">
        <v>1</v>
      </c>
      <c r="F138" s="209">
        <v>120191</v>
      </c>
      <c r="G138" s="205"/>
    </row>
    <row r="139" spans="1:7" x14ac:dyDescent="0.2">
      <c r="A139" s="206">
        <v>3</v>
      </c>
      <c r="B139" s="207" t="s">
        <v>2244</v>
      </c>
      <c r="C139" s="1288"/>
      <c r="D139" s="208" t="s">
        <v>2123</v>
      </c>
      <c r="E139" s="208">
        <v>1</v>
      </c>
      <c r="F139" s="209">
        <v>120191</v>
      </c>
      <c r="G139" s="205"/>
    </row>
    <row r="140" spans="1:7" x14ac:dyDescent="0.2">
      <c r="A140" s="206">
        <v>4</v>
      </c>
      <c r="B140" s="207" t="s">
        <v>2245</v>
      </c>
      <c r="C140" s="1288"/>
      <c r="D140" s="208" t="s">
        <v>2123</v>
      </c>
      <c r="E140" s="208">
        <v>1</v>
      </c>
      <c r="F140" s="209">
        <v>120191</v>
      </c>
      <c r="G140" s="205"/>
    </row>
    <row r="141" spans="1:7" x14ac:dyDescent="0.2">
      <c r="A141" s="206">
        <v>5</v>
      </c>
      <c r="B141" s="207" t="s">
        <v>2246</v>
      </c>
      <c r="C141" s="1288"/>
      <c r="D141" s="208" t="s">
        <v>2123</v>
      </c>
      <c r="E141" s="208">
        <v>1</v>
      </c>
      <c r="F141" s="209">
        <v>120191</v>
      </c>
      <c r="G141" s="205"/>
    </row>
    <row r="142" spans="1:7" x14ac:dyDescent="0.2">
      <c r="A142" s="206">
        <v>6</v>
      </c>
      <c r="B142" s="207" t="s">
        <v>2247</v>
      </c>
      <c r="C142" s="1289"/>
      <c r="D142" s="208" t="s">
        <v>2123</v>
      </c>
      <c r="E142" s="208">
        <v>1</v>
      </c>
      <c r="F142" s="209">
        <v>120191</v>
      </c>
      <c r="G142" s="205"/>
    </row>
    <row r="143" spans="1:7" x14ac:dyDescent="0.2">
      <c r="A143" s="206">
        <v>7</v>
      </c>
      <c r="B143" s="207" t="s">
        <v>2248</v>
      </c>
      <c r="C143" s="1287" t="s">
        <v>2117</v>
      </c>
      <c r="D143" s="208" t="s">
        <v>2118</v>
      </c>
      <c r="E143" s="208">
        <v>1</v>
      </c>
      <c r="F143" s="209">
        <v>1201909</v>
      </c>
      <c r="G143" s="205"/>
    </row>
    <row r="144" spans="1:7" x14ac:dyDescent="0.2">
      <c r="A144" s="206">
        <v>8</v>
      </c>
      <c r="B144" s="207" t="s">
        <v>2249</v>
      </c>
      <c r="C144" s="1288"/>
      <c r="D144" s="208" t="s">
        <v>2118</v>
      </c>
      <c r="E144" s="208">
        <v>1</v>
      </c>
      <c r="F144" s="209">
        <v>1201909</v>
      </c>
      <c r="G144" s="205"/>
    </row>
    <row r="145" spans="1:7" x14ac:dyDescent="0.2">
      <c r="A145" s="206">
        <v>9</v>
      </c>
      <c r="B145" s="207" t="s">
        <v>2250</v>
      </c>
      <c r="C145" s="1288"/>
      <c r="D145" s="208" t="s">
        <v>2118</v>
      </c>
      <c r="E145" s="208">
        <v>1</v>
      </c>
      <c r="F145" s="209">
        <v>1201909</v>
      </c>
      <c r="G145" s="205"/>
    </row>
    <row r="146" spans="1:7" x14ac:dyDescent="0.2">
      <c r="A146" s="206">
        <v>10</v>
      </c>
      <c r="B146" s="207" t="s">
        <v>2251</v>
      </c>
      <c r="C146" s="1288"/>
      <c r="D146" s="208" t="s">
        <v>2118</v>
      </c>
      <c r="E146" s="208">
        <v>1</v>
      </c>
      <c r="F146" s="209">
        <v>1201909</v>
      </c>
      <c r="G146" s="205"/>
    </row>
    <row r="147" spans="1:7" x14ac:dyDescent="0.2">
      <c r="A147" s="206">
        <v>11</v>
      </c>
      <c r="B147" s="207" t="s">
        <v>2252</v>
      </c>
      <c r="C147" s="1288"/>
      <c r="D147" s="208" t="s">
        <v>2118</v>
      </c>
      <c r="E147" s="208">
        <v>1</v>
      </c>
      <c r="F147" s="209">
        <v>1201909</v>
      </c>
      <c r="G147" s="205"/>
    </row>
    <row r="148" spans="1:7" x14ac:dyDescent="0.2">
      <c r="A148" s="206">
        <v>12</v>
      </c>
      <c r="B148" s="207" t="s">
        <v>2253</v>
      </c>
      <c r="C148" s="1288"/>
      <c r="D148" s="208" t="s">
        <v>2118</v>
      </c>
      <c r="E148" s="208">
        <v>1</v>
      </c>
      <c r="F148" s="209">
        <v>1201909</v>
      </c>
      <c r="G148" s="205"/>
    </row>
    <row r="149" spans="1:7" x14ac:dyDescent="0.2">
      <c r="A149" s="206">
        <v>13</v>
      </c>
      <c r="B149" s="207" t="s">
        <v>2254</v>
      </c>
      <c r="C149" s="1288"/>
      <c r="D149" s="208" t="s">
        <v>2118</v>
      </c>
      <c r="E149" s="208">
        <v>1</v>
      </c>
      <c r="F149" s="209">
        <v>1201909</v>
      </c>
      <c r="G149" s="205"/>
    </row>
    <row r="150" spans="1:7" x14ac:dyDescent="0.2">
      <c r="A150" s="206">
        <v>14</v>
      </c>
      <c r="B150" s="207" t="s">
        <v>2255</v>
      </c>
      <c r="C150" s="1288"/>
      <c r="D150" s="208" t="s">
        <v>2118</v>
      </c>
      <c r="E150" s="208">
        <v>1</v>
      </c>
      <c r="F150" s="209">
        <v>1201909</v>
      </c>
      <c r="G150" s="205"/>
    </row>
    <row r="151" spans="1:7" x14ac:dyDescent="0.2">
      <c r="A151" s="206">
        <v>15</v>
      </c>
      <c r="B151" s="207" t="s">
        <v>2256</v>
      </c>
      <c r="C151" s="1288"/>
      <c r="D151" s="208" t="s">
        <v>2118</v>
      </c>
      <c r="E151" s="208">
        <v>1</v>
      </c>
      <c r="F151" s="209">
        <v>1201909</v>
      </c>
      <c r="G151" s="205"/>
    </row>
    <row r="152" spans="1:7" x14ac:dyDescent="0.2">
      <c r="A152" s="206">
        <v>16</v>
      </c>
      <c r="B152" s="207" t="s">
        <v>2257</v>
      </c>
      <c r="C152" s="1288"/>
      <c r="D152" s="208" t="s">
        <v>2118</v>
      </c>
      <c r="E152" s="208">
        <v>1</v>
      </c>
      <c r="F152" s="209">
        <v>1201909</v>
      </c>
      <c r="G152" s="205"/>
    </row>
    <row r="153" spans="1:7" x14ac:dyDescent="0.2">
      <c r="A153" s="206">
        <v>17</v>
      </c>
      <c r="B153" s="207" t="s">
        <v>2258</v>
      </c>
      <c r="C153" s="1288"/>
      <c r="D153" s="208" t="s">
        <v>2118</v>
      </c>
      <c r="E153" s="208">
        <v>1</v>
      </c>
      <c r="F153" s="209">
        <v>1201909</v>
      </c>
      <c r="G153" s="205"/>
    </row>
    <row r="154" spans="1:7" x14ac:dyDescent="0.2">
      <c r="A154" s="206">
        <v>18</v>
      </c>
      <c r="B154" s="207" t="s">
        <v>2259</v>
      </c>
      <c r="C154" s="1288"/>
      <c r="D154" s="208" t="s">
        <v>2118</v>
      </c>
      <c r="E154" s="208">
        <v>1</v>
      </c>
      <c r="F154" s="209">
        <v>1201909</v>
      </c>
      <c r="G154" s="205"/>
    </row>
    <row r="155" spans="1:7" x14ac:dyDescent="0.2">
      <c r="A155" s="206">
        <v>19</v>
      </c>
      <c r="B155" s="207" t="s">
        <v>2260</v>
      </c>
      <c r="C155" s="1288"/>
      <c r="D155" s="208" t="s">
        <v>2118</v>
      </c>
      <c r="E155" s="208">
        <v>1</v>
      </c>
      <c r="F155" s="209">
        <v>1201909</v>
      </c>
      <c r="G155" s="205"/>
    </row>
    <row r="156" spans="1:7" x14ac:dyDescent="0.2">
      <c r="A156" s="206">
        <v>20</v>
      </c>
      <c r="B156" s="207" t="s">
        <v>2261</v>
      </c>
      <c r="C156" s="1288"/>
      <c r="D156" s="208" t="s">
        <v>2118</v>
      </c>
      <c r="E156" s="208">
        <v>1</v>
      </c>
      <c r="F156" s="209">
        <v>1201909</v>
      </c>
      <c r="G156" s="205"/>
    </row>
    <row r="157" spans="1:7" x14ac:dyDescent="0.2">
      <c r="A157" s="206">
        <v>21</v>
      </c>
      <c r="B157" s="207" t="s">
        <v>2262</v>
      </c>
      <c r="C157" s="1288"/>
      <c r="D157" s="208" t="s">
        <v>2118</v>
      </c>
      <c r="E157" s="208">
        <v>1</v>
      </c>
      <c r="F157" s="209">
        <v>1201909</v>
      </c>
      <c r="G157" s="205"/>
    </row>
    <row r="158" spans="1:7" x14ac:dyDescent="0.2">
      <c r="A158" s="206">
        <v>22</v>
      </c>
      <c r="B158" s="207" t="s">
        <v>2263</v>
      </c>
      <c r="C158" s="1289"/>
      <c r="D158" s="208" t="s">
        <v>2118</v>
      </c>
      <c r="E158" s="208">
        <v>1</v>
      </c>
      <c r="F158" s="209">
        <v>1201909</v>
      </c>
      <c r="G158" s="205"/>
    </row>
    <row r="159" spans="1:7" ht="30.75" customHeight="1" x14ac:dyDescent="0.2">
      <c r="A159" s="200" t="s">
        <v>2264</v>
      </c>
      <c r="B159" s="200" t="s">
        <v>2265</v>
      </c>
      <c r="C159" s="202"/>
      <c r="D159" s="203"/>
      <c r="E159" s="203"/>
      <c r="F159" s="204">
        <v>18389208</v>
      </c>
      <c r="G159" s="205"/>
    </row>
    <row r="160" spans="1:7" s="205" customFormat="1" x14ac:dyDescent="0.2">
      <c r="A160" s="206">
        <v>1</v>
      </c>
      <c r="B160" s="211" t="s">
        <v>2266</v>
      </c>
      <c r="C160" s="1288" t="s">
        <v>2122</v>
      </c>
      <c r="D160" s="208" t="s">
        <v>2123</v>
      </c>
      <c r="E160" s="208">
        <v>1</v>
      </c>
      <c r="F160" s="209">
        <v>120191</v>
      </c>
    </row>
    <row r="161" spans="1:7" x14ac:dyDescent="0.2">
      <c r="A161" s="206">
        <v>2</v>
      </c>
      <c r="B161" s="211" t="s">
        <v>2267</v>
      </c>
      <c r="C161" s="1288"/>
      <c r="D161" s="208" t="s">
        <v>2123</v>
      </c>
      <c r="E161" s="208">
        <v>1</v>
      </c>
      <c r="F161" s="209">
        <v>120191</v>
      </c>
      <c r="G161" s="205"/>
    </row>
    <row r="162" spans="1:7" x14ac:dyDescent="0.2">
      <c r="A162" s="206">
        <v>3</v>
      </c>
      <c r="B162" s="211" t="s">
        <v>2268</v>
      </c>
      <c r="C162" s="1289"/>
      <c r="D162" s="208" t="s">
        <v>2123</v>
      </c>
      <c r="E162" s="208">
        <v>1</v>
      </c>
      <c r="F162" s="209">
        <v>120191</v>
      </c>
      <c r="G162" s="205"/>
    </row>
    <row r="163" spans="1:7" x14ac:dyDescent="0.2">
      <c r="A163" s="206">
        <v>4</v>
      </c>
      <c r="B163" s="211" t="s">
        <v>2269</v>
      </c>
      <c r="C163" s="1288" t="s">
        <v>2117</v>
      </c>
      <c r="D163" s="208" t="s">
        <v>2118</v>
      </c>
      <c r="E163" s="208">
        <v>1</v>
      </c>
      <c r="F163" s="209">
        <v>1201909</v>
      </c>
      <c r="G163" s="205"/>
    </row>
    <row r="164" spans="1:7" x14ac:dyDescent="0.2">
      <c r="A164" s="206">
        <v>5</v>
      </c>
      <c r="B164" s="211" t="s">
        <v>2270</v>
      </c>
      <c r="C164" s="1288"/>
      <c r="D164" s="208" t="s">
        <v>2118</v>
      </c>
      <c r="E164" s="208">
        <v>1</v>
      </c>
      <c r="F164" s="209">
        <v>1201909</v>
      </c>
      <c r="G164" s="205"/>
    </row>
    <row r="165" spans="1:7" x14ac:dyDescent="0.2">
      <c r="A165" s="206">
        <v>6</v>
      </c>
      <c r="B165" s="211" t="s">
        <v>2271</v>
      </c>
      <c r="C165" s="1288"/>
      <c r="D165" s="208" t="s">
        <v>2118</v>
      </c>
      <c r="E165" s="208">
        <v>1</v>
      </c>
      <c r="F165" s="209">
        <v>1201909</v>
      </c>
      <c r="G165" s="205"/>
    </row>
    <row r="166" spans="1:7" x14ac:dyDescent="0.2">
      <c r="A166" s="206">
        <v>7</v>
      </c>
      <c r="B166" s="211" t="s">
        <v>2272</v>
      </c>
      <c r="C166" s="1288"/>
      <c r="D166" s="208" t="s">
        <v>2118</v>
      </c>
      <c r="E166" s="208">
        <v>1</v>
      </c>
      <c r="F166" s="209">
        <v>1201909</v>
      </c>
      <c r="G166" s="205"/>
    </row>
    <row r="167" spans="1:7" x14ac:dyDescent="0.2">
      <c r="A167" s="206">
        <v>8</v>
      </c>
      <c r="B167" s="213" t="s">
        <v>2273</v>
      </c>
      <c r="C167" s="1288"/>
      <c r="D167" s="208" t="s">
        <v>2118</v>
      </c>
      <c r="E167" s="208">
        <v>1</v>
      </c>
      <c r="F167" s="209">
        <v>1201909</v>
      </c>
      <c r="G167" s="205"/>
    </row>
    <row r="168" spans="1:7" x14ac:dyDescent="0.2">
      <c r="A168" s="206">
        <v>9</v>
      </c>
      <c r="B168" s="211" t="s">
        <v>2274</v>
      </c>
      <c r="C168" s="1288"/>
      <c r="D168" s="208" t="s">
        <v>2118</v>
      </c>
      <c r="E168" s="208">
        <v>1</v>
      </c>
      <c r="F168" s="209">
        <v>1201909</v>
      </c>
      <c r="G168" s="205"/>
    </row>
    <row r="169" spans="1:7" x14ac:dyDescent="0.2">
      <c r="A169" s="206">
        <v>10</v>
      </c>
      <c r="B169" s="211" t="s">
        <v>2275</v>
      </c>
      <c r="C169" s="1288"/>
      <c r="D169" s="208" t="s">
        <v>2118</v>
      </c>
      <c r="E169" s="208">
        <v>1</v>
      </c>
      <c r="F169" s="209">
        <v>1201909</v>
      </c>
      <c r="G169" s="205"/>
    </row>
    <row r="170" spans="1:7" x14ac:dyDescent="0.2">
      <c r="A170" s="206">
        <v>11</v>
      </c>
      <c r="B170" s="211" t="s">
        <v>2276</v>
      </c>
      <c r="C170" s="1288"/>
      <c r="D170" s="208" t="s">
        <v>2118</v>
      </c>
      <c r="E170" s="208">
        <v>1</v>
      </c>
      <c r="F170" s="209">
        <v>1201909</v>
      </c>
      <c r="G170" s="205"/>
    </row>
    <row r="171" spans="1:7" x14ac:dyDescent="0.2">
      <c r="A171" s="206">
        <v>12</v>
      </c>
      <c r="B171" s="211" t="s">
        <v>2277</v>
      </c>
      <c r="C171" s="1288"/>
      <c r="D171" s="208" t="s">
        <v>2118</v>
      </c>
      <c r="E171" s="208">
        <v>1</v>
      </c>
      <c r="F171" s="209">
        <v>1201909</v>
      </c>
      <c r="G171" s="205"/>
    </row>
    <row r="172" spans="1:7" x14ac:dyDescent="0.2">
      <c r="A172" s="206">
        <v>13</v>
      </c>
      <c r="B172" s="211" t="s">
        <v>2278</v>
      </c>
      <c r="C172" s="1288"/>
      <c r="D172" s="208" t="s">
        <v>2118</v>
      </c>
      <c r="E172" s="208">
        <v>1</v>
      </c>
      <c r="F172" s="209">
        <v>1201909</v>
      </c>
      <c r="G172" s="205"/>
    </row>
    <row r="173" spans="1:7" x14ac:dyDescent="0.2">
      <c r="A173" s="206">
        <v>14</v>
      </c>
      <c r="B173" s="211" t="s">
        <v>2279</v>
      </c>
      <c r="C173" s="1288"/>
      <c r="D173" s="208" t="s">
        <v>2118</v>
      </c>
      <c r="E173" s="208">
        <v>1</v>
      </c>
      <c r="F173" s="209">
        <v>1201909</v>
      </c>
      <c r="G173" s="205"/>
    </row>
    <row r="174" spans="1:7" x14ac:dyDescent="0.2">
      <c r="A174" s="206">
        <v>15</v>
      </c>
      <c r="B174" s="211" t="s">
        <v>2280</v>
      </c>
      <c r="C174" s="1288"/>
      <c r="D174" s="208" t="s">
        <v>2118</v>
      </c>
      <c r="E174" s="208">
        <v>1</v>
      </c>
      <c r="F174" s="209">
        <v>1201909</v>
      </c>
      <c r="G174" s="205"/>
    </row>
    <row r="175" spans="1:7" x14ac:dyDescent="0.2">
      <c r="A175" s="206">
        <v>16</v>
      </c>
      <c r="B175" s="211" t="s">
        <v>2281</v>
      </c>
      <c r="C175" s="1288"/>
      <c r="D175" s="208" t="s">
        <v>2118</v>
      </c>
      <c r="E175" s="208">
        <v>1</v>
      </c>
      <c r="F175" s="209">
        <v>1201909</v>
      </c>
      <c r="G175" s="205"/>
    </row>
    <row r="176" spans="1:7" x14ac:dyDescent="0.2">
      <c r="A176" s="206">
        <v>17</v>
      </c>
      <c r="B176" s="211" t="s">
        <v>2282</v>
      </c>
      <c r="C176" s="1288"/>
      <c r="D176" s="208" t="s">
        <v>2118</v>
      </c>
      <c r="E176" s="208">
        <v>1</v>
      </c>
      <c r="F176" s="209">
        <v>1201909</v>
      </c>
      <c r="G176" s="205"/>
    </row>
    <row r="177" spans="1:7" x14ac:dyDescent="0.2">
      <c r="A177" s="206">
        <v>18</v>
      </c>
      <c r="B177" s="211" t="s">
        <v>2283</v>
      </c>
      <c r="C177" s="1289"/>
      <c r="D177" s="208" t="s">
        <v>2118</v>
      </c>
      <c r="E177" s="208">
        <v>1</v>
      </c>
      <c r="F177" s="209">
        <v>1201909</v>
      </c>
      <c r="G177" s="205"/>
    </row>
    <row r="178" spans="1:7" ht="15.75" customHeight="1" x14ac:dyDescent="0.2">
      <c r="A178" s="200" t="s">
        <v>124</v>
      </c>
      <c r="B178" s="201" t="s">
        <v>125</v>
      </c>
      <c r="C178" s="202"/>
      <c r="D178" s="203"/>
      <c r="E178" s="203"/>
      <c r="F178" s="204">
        <v>15264246</v>
      </c>
      <c r="G178" s="205"/>
    </row>
    <row r="179" spans="1:7" x14ac:dyDescent="0.2">
      <c r="A179" s="206">
        <v>1</v>
      </c>
      <c r="B179" s="207" t="s">
        <v>2284</v>
      </c>
      <c r="C179" s="1287" t="s">
        <v>2122</v>
      </c>
      <c r="D179" s="208" t="s">
        <v>2123</v>
      </c>
      <c r="E179" s="208">
        <v>1</v>
      </c>
      <c r="F179" s="209">
        <v>120191</v>
      </c>
      <c r="G179" s="205"/>
    </row>
    <row r="180" spans="1:7" s="205" customFormat="1" x14ac:dyDescent="0.2">
      <c r="A180" s="206">
        <v>2</v>
      </c>
      <c r="B180" s="207" t="s">
        <v>2285</v>
      </c>
      <c r="C180" s="1288"/>
      <c r="D180" s="208" t="s">
        <v>2123</v>
      </c>
      <c r="E180" s="208">
        <v>1</v>
      </c>
      <c r="F180" s="209">
        <v>120191</v>
      </c>
    </row>
    <row r="181" spans="1:7" x14ac:dyDescent="0.2">
      <c r="A181" s="206">
        <v>3</v>
      </c>
      <c r="B181" s="207" t="s">
        <v>2286</v>
      </c>
      <c r="C181" s="1288"/>
      <c r="D181" s="208" t="s">
        <v>2123</v>
      </c>
      <c r="E181" s="208">
        <v>1</v>
      </c>
      <c r="F181" s="209">
        <v>120191</v>
      </c>
      <c r="G181" s="205"/>
    </row>
    <row r="182" spans="1:7" x14ac:dyDescent="0.2">
      <c r="A182" s="206">
        <v>4</v>
      </c>
      <c r="B182" s="207" t="s">
        <v>2287</v>
      </c>
      <c r="C182" s="1288"/>
      <c r="D182" s="208" t="s">
        <v>2123</v>
      </c>
      <c r="E182" s="208">
        <v>1</v>
      </c>
      <c r="F182" s="209">
        <v>120191</v>
      </c>
      <c r="G182" s="205"/>
    </row>
    <row r="183" spans="1:7" x14ac:dyDescent="0.2">
      <c r="A183" s="206">
        <v>5</v>
      </c>
      <c r="B183" s="207" t="s">
        <v>2288</v>
      </c>
      <c r="C183" s="1288"/>
      <c r="D183" s="208" t="s">
        <v>2123</v>
      </c>
      <c r="E183" s="208">
        <v>1</v>
      </c>
      <c r="F183" s="209">
        <v>120191</v>
      </c>
      <c r="G183" s="205"/>
    </row>
    <row r="184" spans="1:7" x14ac:dyDescent="0.2">
      <c r="A184" s="206">
        <v>6</v>
      </c>
      <c r="B184" s="207" t="s">
        <v>2289</v>
      </c>
      <c r="C184" s="1288"/>
      <c r="D184" s="208" t="s">
        <v>2123</v>
      </c>
      <c r="E184" s="208">
        <v>1</v>
      </c>
      <c r="F184" s="209">
        <v>120191</v>
      </c>
      <c r="G184" s="205"/>
    </row>
    <row r="185" spans="1:7" x14ac:dyDescent="0.2">
      <c r="A185" s="206">
        <v>7</v>
      </c>
      <c r="B185" s="207" t="s">
        <v>2290</v>
      </c>
      <c r="C185" s="1289"/>
      <c r="D185" s="208" t="s">
        <v>2123</v>
      </c>
      <c r="E185" s="208">
        <v>1</v>
      </c>
      <c r="F185" s="209">
        <v>120191</v>
      </c>
      <c r="G185" s="205"/>
    </row>
    <row r="186" spans="1:7" x14ac:dyDescent="0.2">
      <c r="A186" s="206">
        <v>8</v>
      </c>
      <c r="B186" s="207" t="s">
        <v>2291</v>
      </c>
      <c r="C186" s="1287" t="s">
        <v>2117</v>
      </c>
      <c r="D186" s="208" t="s">
        <v>2118</v>
      </c>
      <c r="E186" s="208">
        <v>1</v>
      </c>
      <c r="F186" s="209">
        <v>1201909</v>
      </c>
      <c r="G186" s="205"/>
    </row>
    <row r="187" spans="1:7" x14ac:dyDescent="0.2">
      <c r="A187" s="206">
        <v>9</v>
      </c>
      <c r="B187" s="207" t="s">
        <v>2292</v>
      </c>
      <c r="C187" s="1288"/>
      <c r="D187" s="208" t="s">
        <v>2123</v>
      </c>
      <c r="E187" s="208">
        <v>0.5</v>
      </c>
      <c r="F187" s="209">
        <v>600955</v>
      </c>
      <c r="G187" s="205"/>
    </row>
    <row r="188" spans="1:7" x14ac:dyDescent="0.2">
      <c r="A188" s="206">
        <v>10</v>
      </c>
      <c r="B188" s="207" t="s">
        <v>2293</v>
      </c>
      <c r="C188" s="1288"/>
      <c r="D188" s="208" t="s">
        <v>2118</v>
      </c>
      <c r="E188" s="208">
        <v>1</v>
      </c>
      <c r="F188" s="209">
        <v>1201909</v>
      </c>
      <c r="G188" s="205"/>
    </row>
    <row r="189" spans="1:7" x14ac:dyDescent="0.2">
      <c r="A189" s="206">
        <v>11</v>
      </c>
      <c r="B189" s="207" t="s">
        <v>2294</v>
      </c>
      <c r="C189" s="1288"/>
      <c r="D189" s="208" t="s">
        <v>2118</v>
      </c>
      <c r="E189" s="208">
        <v>1</v>
      </c>
      <c r="F189" s="209">
        <v>1201909</v>
      </c>
      <c r="G189" s="205"/>
    </row>
    <row r="190" spans="1:7" x14ac:dyDescent="0.2">
      <c r="A190" s="206">
        <v>12</v>
      </c>
      <c r="B190" s="207" t="s">
        <v>2295</v>
      </c>
      <c r="C190" s="1288"/>
      <c r="D190" s="208" t="s">
        <v>2118</v>
      </c>
      <c r="E190" s="208">
        <v>1</v>
      </c>
      <c r="F190" s="209">
        <v>1201909</v>
      </c>
      <c r="G190" s="205"/>
    </row>
    <row r="191" spans="1:7" x14ac:dyDescent="0.2">
      <c r="A191" s="206">
        <v>13</v>
      </c>
      <c r="B191" s="207" t="s">
        <v>2296</v>
      </c>
      <c r="C191" s="1288"/>
      <c r="D191" s="208" t="s">
        <v>2123</v>
      </c>
      <c r="E191" s="208">
        <v>0.5</v>
      </c>
      <c r="F191" s="209">
        <v>600955</v>
      </c>
      <c r="G191" s="205"/>
    </row>
    <row r="192" spans="1:7" x14ac:dyDescent="0.2">
      <c r="A192" s="206">
        <v>14</v>
      </c>
      <c r="B192" s="207" t="s">
        <v>2297</v>
      </c>
      <c r="C192" s="1288"/>
      <c r="D192" s="208" t="s">
        <v>2118</v>
      </c>
      <c r="E192" s="208">
        <v>1</v>
      </c>
      <c r="F192" s="209">
        <v>1201909</v>
      </c>
      <c r="G192" s="205"/>
    </row>
    <row r="193" spans="1:7" x14ac:dyDescent="0.2">
      <c r="A193" s="206">
        <v>15</v>
      </c>
      <c r="B193" s="207" t="s">
        <v>2298</v>
      </c>
      <c r="C193" s="1288"/>
      <c r="D193" s="208" t="s">
        <v>2118</v>
      </c>
      <c r="E193" s="208">
        <v>1</v>
      </c>
      <c r="F193" s="209">
        <v>1201909</v>
      </c>
      <c r="G193" s="205"/>
    </row>
    <row r="194" spans="1:7" x14ac:dyDescent="0.2">
      <c r="A194" s="206">
        <v>16</v>
      </c>
      <c r="B194" s="207" t="s">
        <v>2299</v>
      </c>
      <c r="C194" s="1288"/>
      <c r="D194" s="208" t="s">
        <v>2118</v>
      </c>
      <c r="E194" s="208">
        <v>1</v>
      </c>
      <c r="F194" s="209">
        <v>1201909</v>
      </c>
      <c r="G194" s="205"/>
    </row>
    <row r="195" spans="1:7" x14ac:dyDescent="0.2">
      <c r="A195" s="206">
        <v>17</v>
      </c>
      <c r="B195" s="207" t="s">
        <v>2300</v>
      </c>
      <c r="C195" s="1288"/>
      <c r="D195" s="208" t="s">
        <v>2118</v>
      </c>
      <c r="E195" s="208">
        <v>1</v>
      </c>
      <c r="F195" s="209">
        <v>1201909</v>
      </c>
      <c r="G195" s="205"/>
    </row>
    <row r="196" spans="1:7" x14ac:dyDescent="0.2">
      <c r="A196" s="206">
        <v>18</v>
      </c>
      <c r="B196" s="207" t="s">
        <v>2301</v>
      </c>
      <c r="C196" s="1288"/>
      <c r="D196" s="208" t="s">
        <v>2118</v>
      </c>
      <c r="E196" s="208">
        <v>1</v>
      </c>
      <c r="F196" s="209">
        <v>1201909</v>
      </c>
      <c r="G196" s="205"/>
    </row>
    <row r="197" spans="1:7" x14ac:dyDescent="0.2">
      <c r="A197" s="206">
        <v>19</v>
      </c>
      <c r="B197" s="207" t="s">
        <v>2302</v>
      </c>
      <c r="C197" s="1288"/>
      <c r="D197" s="208" t="s">
        <v>2118</v>
      </c>
      <c r="E197" s="208">
        <v>1</v>
      </c>
      <c r="F197" s="209">
        <v>1201909</v>
      </c>
      <c r="G197" s="205"/>
    </row>
    <row r="198" spans="1:7" x14ac:dyDescent="0.2">
      <c r="A198" s="206">
        <v>20</v>
      </c>
      <c r="B198" s="207" t="s">
        <v>2303</v>
      </c>
      <c r="C198" s="1289"/>
      <c r="D198" s="208" t="s">
        <v>2118</v>
      </c>
      <c r="E198" s="208">
        <v>1</v>
      </c>
      <c r="F198" s="209">
        <v>1201909</v>
      </c>
      <c r="G198" s="205"/>
    </row>
    <row r="199" spans="1:7" ht="15.75" customHeight="1" x14ac:dyDescent="0.2">
      <c r="A199" s="200" t="s">
        <v>126</v>
      </c>
      <c r="B199" s="201" t="s">
        <v>127</v>
      </c>
      <c r="C199" s="202"/>
      <c r="D199" s="203"/>
      <c r="E199" s="203"/>
      <c r="F199" s="204">
        <v>19230551</v>
      </c>
      <c r="G199" s="205"/>
    </row>
    <row r="200" spans="1:7" x14ac:dyDescent="0.2">
      <c r="A200" s="206">
        <v>1</v>
      </c>
      <c r="B200" s="207" t="s">
        <v>2304</v>
      </c>
      <c r="C200" s="1288" t="s">
        <v>2117</v>
      </c>
      <c r="D200" s="208" t="s">
        <v>2123</v>
      </c>
      <c r="E200" s="208">
        <v>0.5</v>
      </c>
      <c r="F200" s="209">
        <v>600955</v>
      </c>
      <c r="G200" s="205"/>
    </row>
    <row r="201" spans="1:7" x14ac:dyDescent="0.2">
      <c r="A201" s="206">
        <v>2</v>
      </c>
      <c r="B201" s="207" t="s">
        <v>2305</v>
      </c>
      <c r="C201" s="1288"/>
      <c r="D201" s="208" t="s">
        <v>2123</v>
      </c>
      <c r="E201" s="208">
        <v>0.5</v>
      </c>
      <c r="F201" s="209">
        <v>600955</v>
      </c>
      <c r="G201" s="205"/>
    </row>
    <row r="202" spans="1:7" x14ac:dyDescent="0.2">
      <c r="A202" s="206">
        <v>3</v>
      </c>
      <c r="B202" s="207" t="s">
        <v>2306</v>
      </c>
      <c r="C202" s="1288"/>
      <c r="D202" s="208" t="s">
        <v>2123</v>
      </c>
      <c r="E202" s="208">
        <v>0.5</v>
      </c>
      <c r="F202" s="209">
        <v>600955</v>
      </c>
      <c r="G202" s="205"/>
    </row>
    <row r="203" spans="1:7" s="205" customFormat="1" x14ac:dyDescent="0.2">
      <c r="A203" s="206">
        <v>4</v>
      </c>
      <c r="B203" s="207" t="s">
        <v>2307</v>
      </c>
      <c r="C203" s="1288"/>
      <c r="D203" s="208" t="s">
        <v>2123</v>
      </c>
      <c r="E203" s="208">
        <v>0.5</v>
      </c>
      <c r="F203" s="209">
        <v>600955</v>
      </c>
    </row>
    <row r="204" spans="1:7" x14ac:dyDescent="0.2">
      <c r="A204" s="206">
        <v>5</v>
      </c>
      <c r="B204" s="207" t="s">
        <v>2308</v>
      </c>
      <c r="C204" s="1288"/>
      <c r="D204" s="208" t="s">
        <v>2123</v>
      </c>
      <c r="E204" s="208">
        <v>0.5</v>
      </c>
      <c r="F204" s="209">
        <v>600955</v>
      </c>
      <c r="G204" s="205"/>
    </row>
    <row r="205" spans="1:7" x14ac:dyDescent="0.2">
      <c r="A205" s="206">
        <v>6</v>
      </c>
      <c r="B205" s="207" t="s">
        <v>2309</v>
      </c>
      <c r="C205" s="1288"/>
      <c r="D205" s="208" t="s">
        <v>2123</v>
      </c>
      <c r="E205" s="208">
        <v>0.5</v>
      </c>
      <c r="F205" s="209">
        <v>600955</v>
      </c>
      <c r="G205" s="205"/>
    </row>
    <row r="206" spans="1:7" x14ac:dyDescent="0.2">
      <c r="A206" s="206">
        <v>7</v>
      </c>
      <c r="B206" s="207" t="s">
        <v>2310</v>
      </c>
      <c r="C206" s="1288"/>
      <c r="D206" s="208" t="s">
        <v>2118</v>
      </c>
      <c r="E206" s="208">
        <v>1</v>
      </c>
      <c r="F206" s="209">
        <v>1201909</v>
      </c>
      <c r="G206" s="205"/>
    </row>
    <row r="207" spans="1:7" x14ac:dyDescent="0.2">
      <c r="A207" s="206">
        <v>8</v>
      </c>
      <c r="B207" s="207" t="s">
        <v>2311</v>
      </c>
      <c r="C207" s="1288"/>
      <c r="D207" s="208" t="s">
        <v>2123</v>
      </c>
      <c r="E207" s="208">
        <v>0.5</v>
      </c>
      <c r="F207" s="209">
        <v>600955</v>
      </c>
      <c r="G207" s="205"/>
    </row>
    <row r="208" spans="1:7" x14ac:dyDescent="0.2">
      <c r="A208" s="206">
        <v>9</v>
      </c>
      <c r="B208" s="207" t="s">
        <v>2312</v>
      </c>
      <c r="C208" s="1288"/>
      <c r="D208" s="208" t="s">
        <v>2123</v>
      </c>
      <c r="E208" s="208">
        <v>0.5</v>
      </c>
      <c r="F208" s="209">
        <v>600955</v>
      </c>
      <c r="G208" s="205"/>
    </row>
    <row r="209" spans="1:7" x14ac:dyDescent="0.2">
      <c r="A209" s="206">
        <v>10</v>
      </c>
      <c r="B209" s="207" t="s">
        <v>2313</v>
      </c>
      <c r="C209" s="1288"/>
      <c r="D209" s="208" t="s">
        <v>2123</v>
      </c>
      <c r="E209" s="208">
        <v>0.5</v>
      </c>
      <c r="F209" s="209">
        <v>600955</v>
      </c>
      <c r="G209" s="205"/>
    </row>
    <row r="210" spans="1:7" x14ac:dyDescent="0.2">
      <c r="A210" s="206">
        <v>11</v>
      </c>
      <c r="B210" s="207" t="s">
        <v>2314</v>
      </c>
      <c r="C210" s="1288"/>
      <c r="D210" s="208" t="s">
        <v>2123</v>
      </c>
      <c r="E210" s="208">
        <v>0.5</v>
      </c>
      <c r="F210" s="209">
        <v>600955</v>
      </c>
      <c r="G210" s="205"/>
    </row>
    <row r="211" spans="1:7" x14ac:dyDescent="0.2">
      <c r="A211" s="206">
        <v>12</v>
      </c>
      <c r="B211" s="207" t="s">
        <v>2315</v>
      </c>
      <c r="C211" s="1288"/>
      <c r="D211" s="208" t="s">
        <v>2123</v>
      </c>
      <c r="E211" s="208">
        <v>0.5</v>
      </c>
      <c r="F211" s="209">
        <v>600955</v>
      </c>
      <c r="G211" s="205"/>
    </row>
    <row r="212" spans="1:7" x14ac:dyDescent="0.2">
      <c r="A212" s="206">
        <v>13</v>
      </c>
      <c r="B212" s="207" t="s">
        <v>2316</v>
      </c>
      <c r="C212" s="1288"/>
      <c r="D212" s="208" t="s">
        <v>2118</v>
      </c>
      <c r="E212" s="208">
        <v>1</v>
      </c>
      <c r="F212" s="209">
        <v>1201909</v>
      </c>
      <c r="G212" s="205"/>
    </row>
    <row r="213" spans="1:7" x14ac:dyDescent="0.2">
      <c r="A213" s="206">
        <v>14</v>
      </c>
      <c r="B213" s="207" t="s">
        <v>2317</v>
      </c>
      <c r="C213" s="1288"/>
      <c r="D213" s="208" t="s">
        <v>2123</v>
      </c>
      <c r="E213" s="208">
        <v>0.5</v>
      </c>
      <c r="F213" s="209">
        <v>600955</v>
      </c>
      <c r="G213" s="205"/>
    </row>
    <row r="214" spans="1:7" x14ac:dyDescent="0.2">
      <c r="A214" s="206">
        <v>15</v>
      </c>
      <c r="B214" s="207" t="s">
        <v>2318</v>
      </c>
      <c r="C214" s="1288"/>
      <c r="D214" s="208" t="s">
        <v>2118</v>
      </c>
      <c r="E214" s="208">
        <v>1</v>
      </c>
      <c r="F214" s="209">
        <v>1201909</v>
      </c>
      <c r="G214" s="205"/>
    </row>
    <row r="215" spans="1:7" x14ac:dyDescent="0.2">
      <c r="A215" s="206">
        <v>16</v>
      </c>
      <c r="B215" s="207" t="s">
        <v>2319</v>
      </c>
      <c r="C215" s="1288"/>
      <c r="D215" s="208" t="s">
        <v>2118</v>
      </c>
      <c r="E215" s="208">
        <v>1</v>
      </c>
      <c r="F215" s="209">
        <v>1201909</v>
      </c>
      <c r="G215" s="205"/>
    </row>
    <row r="216" spans="1:7" x14ac:dyDescent="0.2">
      <c r="A216" s="206">
        <v>17</v>
      </c>
      <c r="B216" s="207" t="s">
        <v>2320</v>
      </c>
      <c r="C216" s="1288"/>
      <c r="D216" s="208" t="s">
        <v>2118</v>
      </c>
      <c r="E216" s="208">
        <v>1</v>
      </c>
      <c r="F216" s="209">
        <v>1201909</v>
      </c>
      <c r="G216" s="205"/>
    </row>
    <row r="217" spans="1:7" x14ac:dyDescent="0.2">
      <c r="A217" s="206">
        <v>18</v>
      </c>
      <c r="B217" s="207" t="s">
        <v>2321</v>
      </c>
      <c r="C217" s="1288"/>
      <c r="D217" s="208" t="s">
        <v>2118</v>
      </c>
      <c r="E217" s="208">
        <v>1</v>
      </c>
      <c r="F217" s="209">
        <v>1201909</v>
      </c>
      <c r="G217" s="205"/>
    </row>
    <row r="218" spans="1:7" x14ac:dyDescent="0.2">
      <c r="A218" s="206">
        <v>19</v>
      </c>
      <c r="B218" s="207" t="s">
        <v>2322</v>
      </c>
      <c r="C218" s="1288"/>
      <c r="D218" s="208" t="s">
        <v>2123</v>
      </c>
      <c r="E218" s="208">
        <v>0.5</v>
      </c>
      <c r="F218" s="209">
        <v>600955</v>
      </c>
      <c r="G218" s="205"/>
    </row>
    <row r="219" spans="1:7" x14ac:dyDescent="0.2">
      <c r="A219" s="206">
        <v>20</v>
      </c>
      <c r="B219" s="207" t="s">
        <v>2323</v>
      </c>
      <c r="C219" s="1288"/>
      <c r="D219" s="208" t="s">
        <v>2123</v>
      </c>
      <c r="E219" s="208">
        <v>0.5</v>
      </c>
      <c r="F219" s="209">
        <v>600955</v>
      </c>
      <c r="G219" s="205"/>
    </row>
    <row r="220" spans="1:7" x14ac:dyDescent="0.2">
      <c r="A220" s="206">
        <v>21</v>
      </c>
      <c r="B220" s="207" t="s">
        <v>2324</v>
      </c>
      <c r="C220" s="1288"/>
      <c r="D220" s="208" t="s">
        <v>2118</v>
      </c>
      <c r="E220" s="208">
        <v>1</v>
      </c>
      <c r="F220" s="209">
        <v>1201909</v>
      </c>
      <c r="G220" s="205"/>
    </row>
    <row r="221" spans="1:7" x14ac:dyDescent="0.2">
      <c r="A221" s="206">
        <v>22</v>
      </c>
      <c r="B221" s="207" t="s">
        <v>2325</v>
      </c>
      <c r="C221" s="1288"/>
      <c r="D221" s="208" t="s">
        <v>2118</v>
      </c>
      <c r="E221" s="208">
        <v>1</v>
      </c>
      <c r="F221" s="209">
        <v>1201909</v>
      </c>
      <c r="G221" s="205"/>
    </row>
    <row r="222" spans="1:7" x14ac:dyDescent="0.2">
      <c r="A222" s="206">
        <v>23</v>
      </c>
      <c r="B222" s="207" t="s">
        <v>2326</v>
      </c>
      <c r="C222" s="1289"/>
      <c r="D222" s="208" t="s">
        <v>2118</v>
      </c>
      <c r="E222" s="208">
        <v>1</v>
      </c>
      <c r="F222" s="209">
        <v>1201909</v>
      </c>
      <c r="G222" s="205"/>
    </row>
    <row r="223" spans="1:7" ht="15.75" customHeight="1" x14ac:dyDescent="0.2">
      <c r="A223" s="200" t="s">
        <v>83</v>
      </c>
      <c r="B223" s="201" t="s">
        <v>84</v>
      </c>
      <c r="C223" s="202"/>
      <c r="D223" s="203"/>
      <c r="E223" s="203"/>
      <c r="F223" s="204">
        <v>20552645</v>
      </c>
      <c r="G223" s="205"/>
    </row>
    <row r="224" spans="1:7" x14ac:dyDescent="0.2">
      <c r="A224" s="206">
        <v>1</v>
      </c>
      <c r="B224" s="207" t="s">
        <v>2327</v>
      </c>
      <c r="C224" s="214" t="s">
        <v>2122</v>
      </c>
      <c r="D224" s="208" t="s">
        <v>2123</v>
      </c>
      <c r="E224" s="208">
        <v>1</v>
      </c>
      <c r="F224" s="209">
        <v>120191</v>
      </c>
      <c r="G224" s="205"/>
    </row>
    <row r="225" spans="1:7" x14ac:dyDescent="0.2">
      <c r="A225" s="206">
        <v>2</v>
      </c>
      <c r="B225" s="207" t="s">
        <v>2328</v>
      </c>
      <c r="C225" s="1287" t="s">
        <v>2117</v>
      </c>
      <c r="D225" s="208" t="s">
        <v>2123</v>
      </c>
      <c r="E225" s="208">
        <v>0.5</v>
      </c>
      <c r="F225" s="209">
        <v>600955</v>
      </c>
      <c r="G225" s="205"/>
    </row>
    <row r="226" spans="1:7" x14ac:dyDescent="0.2">
      <c r="A226" s="206">
        <v>3</v>
      </c>
      <c r="B226" s="207" t="s">
        <v>2329</v>
      </c>
      <c r="C226" s="1288"/>
      <c r="D226" s="208" t="s">
        <v>2118</v>
      </c>
      <c r="E226" s="208">
        <v>1</v>
      </c>
      <c r="F226" s="209">
        <v>1201909</v>
      </c>
      <c r="G226" s="205"/>
    </row>
    <row r="227" spans="1:7" x14ac:dyDescent="0.2">
      <c r="A227" s="206">
        <v>4</v>
      </c>
      <c r="B227" s="207" t="s">
        <v>2259</v>
      </c>
      <c r="C227" s="1288"/>
      <c r="D227" s="208" t="s">
        <v>2118</v>
      </c>
      <c r="E227" s="208">
        <v>1</v>
      </c>
      <c r="F227" s="209">
        <v>1201909</v>
      </c>
      <c r="G227" s="205"/>
    </row>
    <row r="228" spans="1:7" x14ac:dyDescent="0.2">
      <c r="A228" s="206">
        <v>5</v>
      </c>
      <c r="B228" s="207" t="s">
        <v>2330</v>
      </c>
      <c r="C228" s="1288"/>
      <c r="D228" s="208" t="s">
        <v>2118</v>
      </c>
      <c r="E228" s="208">
        <v>1</v>
      </c>
      <c r="F228" s="209">
        <v>1201909</v>
      </c>
      <c r="G228" s="205"/>
    </row>
    <row r="229" spans="1:7" x14ac:dyDescent="0.2">
      <c r="A229" s="206">
        <v>6</v>
      </c>
      <c r="B229" s="207" t="s">
        <v>2331</v>
      </c>
      <c r="C229" s="1288"/>
      <c r="D229" s="208" t="s">
        <v>2118</v>
      </c>
      <c r="E229" s="208">
        <v>1</v>
      </c>
      <c r="F229" s="209">
        <v>1201909</v>
      </c>
      <c r="G229" s="205"/>
    </row>
    <row r="230" spans="1:7" x14ac:dyDescent="0.2">
      <c r="A230" s="206">
        <v>7</v>
      </c>
      <c r="B230" s="207" t="s">
        <v>2332</v>
      </c>
      <c r="C230" s="1288"/>
      <c r="D230" s="208" t="s">
        <v>2118</v>
      </c>
      <c r="E230" s="208">
        <v>1</v>
      </c>
      <c r="F230" s="209">
        <v>1201909</v>
      </c>
      <c r="G230" s="205"/>
    </row>
    <row r="231" spans="1:7" x14ac:dyDescent="0.2">
      <c r="A231" s="206">
        <v>8</v>
      </c>
      <c r="B231" s="207" t="s">
        <v>2333</v>
      </c>
      <c r="C231" s="1288"/>
      <c r="D231" s="208" t="s">
        <v>2123</v>
      </c>
      <c r="E231" s="208">
        <v>0.5</v>
      </c>
      <c r="F231" s="209">
        <v>600955</v>
      </c>
      <c r="G231" s="205"/>
    </row>
    <row r="232" spans="1:7" x14ac:dyDescent="0.2">
      <c r="A232" s="206">
        <v>9</v>
      </c>
      <c r="B232" s="207" t="s">
        <v>2334</v>
      </c>
      <c r="C232" s="1288"/>
      <c r="D232" s="208" t="s">
        <v>2118</v>
      </c>
      <c r="E232" s="208">
        <v>1</v>
      </c>
      <c r="F232" s="209">
        <v>1201909</v>
      </c>
      <c r="G232" s="205"/>
    </row>
    <row r="233" spans="1:7" x14ac:dyDescent="0.2">
      <c r="A233" s="206">
        <v>10</v>
      </c>
      <c r="B233" s="207" t="s">
        <v>2335</v>
      </c>
      <c r="C233" s="1288"/>
      <c r="D233" s="208" t="s">
        <v>2118</v>
      </c>
      <c r="E233" s="208">
        <v>1</v>
      </c>
      <c r="F233" s="209">
        <v>1201909</v>
      </c>
      <c r="G233" s="205"/>
    </row>
    <row r="234" spans="1:7" s="205" customFormat="1" x14ac:dyDescent="0.2">
      <c r="A234" s="206">
        <v>11</v>
      </c>
      <c r="B234" s="207" t="s">
        <v>2336</v>
      </c>
      <c r="C234" s="1288"/>
      <c r="D234" s="208" t="s">
        <v>2118</v>
      </c>
      <c r="E234" s="208">
        <v>1</v>
      </c>
      <c r="F234" s="209">
        <v>1201909</v>
      </c>
    </row>
    <row r="235" spans="1:7" x14ac:dyDescent="0.2">
      <c r="A235" s="206">
        <v>12</v>
      </c>
      <c r="B235" s="207" t="s">
        <v>2337</v>
      </c>
      <c r="C235" s="1288"/>
      <c r="D235" s="208" t="s">
        <v>2118</v>
      </c>
      <c r="E235" s="208">
        <v>1</v>
      </c>
      <c r="F235" s="209">
        <v>1201909</v>
      </c>
      <c r="G235" s="205"/>
    </row>
    <row r="236" spans="1:7" x14ac:dyDescent="0.2">
      <c r="A236" s="206">
        <v>13</v>
      </c>
      <c r="B236" s="207" t="s">
        <v>2338</v>
      </c>
      <c r="C236" s="1288"/>
      <c r="D236" s="208" t="s">
        <v>2118</v>
      </c>
      <c r="E236" s="208">
        <v>1</v>
      </c>
      <c r="F236" s="209">
        <v>1201909</v>
      </c>
      <c r="G236" s="205"/>
    </row>
    <row r="237" spans="1:7" x14ac:dyDescent="0.2">
      <c r="A237" s="206">
        <v>14</v>
      </c>
      <c r="B237" s="207" t="s">
        <v>2339</v>
      </c>
      <c r="C237" s="1288"/>
      <c r="D237" s="208" t="s">
        <v>2118</v>
      </c>
      <c r="E237" s="208">
        <v>1</v>
      </c>
      <c r="F237" s="209">
        <v>1201909</v>
      </c>
      <c r="G237" s="205"/>
    </row>
    <row r="238" spans="1:7" x14ac:dyDescent="0.2">
      <c r="A238" s="206">
        <v>15</v>
      </c>
      <c r="B238" s="207" t="s">
        <v>2340</v>
      </c>
      <c r="C238" s="1288"/>
      <c r="D238" s="208" t="s">
        <v>2118</v>
      </c>
      <c r="E238" s="208">
        <v>1</v>
      </c>
      <c r="F238" s="209">
        <v>1201909</v>
      </c>
      <c r="G238" s="205"/>
    </row>
    <row r="239" spans="1:7" x14ac:dyDescent="0.2">
      <c r="A239" s="206">
        <v>16</v>
      </c>
      <c r="B239" s="207" t="s">
        <v>2341</v>
      </c>
      <c r="C239" s="1288"/>
      <c r="D239" s="208" t="s">
        <v>2118</v>
      </c>
      <c r="E239" s="208">
        <v>1</v>
      </c>
      <c r="F239" s="209">
        <v>1201909</v>
      </c>
      <c r="G239" s="205"/>
    </row>
    <row r="240" spans="1:7" x14ac:dyDescent="0.2">
      <c r="A240" s="206">
        <v>17</v>
      </c>
      <c r="B240" s="207" t="s">
        <v>2342</v>
      </c>
      <c r="C240" s="1288"/>
      <c r="D240" s="208" t="s">
        <v>2118</v>
      </c>
      <c r="E240" s="208">
        <v>1</v>
      </c>
      <c r="F240" s="209">
        <v>1201909</v>
      </c>
      <c r="G240" s="205"/>
    </row>
    <row r="241" spans="1:7" x14ac:dyDescent="0.2">
      <c r="A241" s="206">
        <v>18</v>
      </c>
      <c r="B241" s="207" t="s">
        <v>2343</v>
      </c>
      <c r="C241" s="1288"/>
      <c r="D241" s="208" t="s">
        <v>2118</v>
      </c>
      <c r="E241" s="208">
        <v>1</v>
      </c>
      <c r="F241" s="209">
        <v>1201909</v>
      </c>
      <c r="G241" s="205"/>
    </row>
    <row r="242" spans="1:7" x14ac:dyDescent="0.2">
      <c r="A242" s="206">
        <v>19</v>
      </c>
      <c r="B242" s="207" t="s">
        <v>2344</v>
      </c>
      <c r="C242" s="1289"/>
      <c r="D242" s="208" t="s">
        <v>2118</v>
      </c>
      <c r="E242" s="208">
        <v>1</v>
      </c>
      <c r="F242" s="209">
        <v>1201909</v>
      </c>
      <c r="G242" s="205"/>
    </row>
    <row r="243" spans="1:7" ht="15.75" customHeight="1" x14ac:dyDescent="0.2">
      <c r="A243" s="200" t="s">
        <v>116</v>
      </c>
      <c r="B243" s="201" t="s">
        <v>117</v>
      </c>
      <c r="C243" s="202"/>
      <c r="D243" s="203"/>
      <c r="E243" s="203"/>
      <c r="F243" s="204">
        <v>20071885</v>
      </c>
      <c r="G243" s="205"/>
    </row>
    <row r="244" spans="1:7" x14ac:dyDescent="0.2">
      <c r="A244" s="206">
        <v>1</v>
      </c>
      <c r="B244" s="207" t="s">
        <v>2345</v>
      </c>
      <c r="C244" s="1288" t="s">
        <v>2122</v>
      </c>
      <c r="D244" s="208" t="s">
        <v>2123</v>
      </c>
      <c r="E244" s="208">
        <v>1</v>
      </c>
      <c r="F244" s="209">
        <v>120191</v>
      </c>
      <c r="G244" s="205"/>
    </row>
    <row r="245" spans="1:7" x14ac:dyDescent="0.2">
      <c r="A245" s="206">
        <v>2</v>
      </c>
      <c r="B245" s="207" t="s">
        <v>2346</v>
      </c>
      <c r="C245" s="1288"/>
      <c r="D245" s="208" t="s">
        <v>2123</v>
      </c>
      <c r="E245" s="208">
        <v>1</v>
      </c>
      <c r="F245" s="209">
        <v>120191</v>
      </c>
      <c r="G245" s="205"/>
    </row>
    <row r="246" spans="1:7" x14ac:dyDescent="0.2">
      <c r="A246" s="206">
        <v>3</v>
      </c>
      <c r="B246" s="207" t="s">
        <v>2347</v>
      </c>
      <c r="C246" s="1287" t="s">
        <v>2117</v>
      </c>
      <c r="D246" s="208" t="s">
        <v>2123</v>
      </c>
      <c r="E246" s="208">
        <v>0.5</v>
      </c>
      <c r="F246" s="209">
        <v>600955</v>
      </c>
      <c r="G246" s="205"/>
    </row>
    <row r="247" spans="1:7" x14ac:dyDescent="0.2">
      <c r="A247" s="206">
        <v>4</v>
      </c>
      <c r="B247" s="207" t="s">
        <v>2348</v>
      </c>
      <c r="C247" s="1288"/>
      <c r="D247" s="208" t="s">
        <v>2123</v>
      </c>
      <c r="E247" s="208">
        <v>0.5</v>
      </c>
      <c r="F247" s="209">
        <v>600955</v>
      </c>
      <c r="G247" s="205"/>
    </row>
    <row r="248" spans="1:7" x14ac:dyDescent="0.2">
      <c r="A248" s="206">
        <v>5</v>
      </c>
      <c r="B248" s="207" t="s">
        <v>2349</v>
      </c>
      <c r="C248" s="1288"/>
      <c r="D248" s="208" t="s">
        <v>2123</v>
      </c>
      <c r="E248" s="208">
        <v>0.5</v>
      </c>
      <c r="F248" s="209">
        <v>600955</v>
      </c>
      <c r="G248" s="205"/>
    </row>
    <row r="249" spans="1:7" s="205" customFormat="1" x14ac:dyDescent="0.2">
      <c r="A249" s="206">
        <v>6</v>
      </c>
      <c r="B249" s="207" t="s">
        <v>2350</v>
      </c>
      <c r="C249" s="1288"/>
      <c r="D249" s="208" t="s">
        <v>2123</v>
      </c>
      <c r="E249" s="208">
        <v>0.5</v>
      </c>
      <c r="F249" s="209">
        <v>600955</v>
      </c>
    </row>
    <row r="250" spans="1:7" x14ac:dyDescent="0.2">
      <c r="A250" s="206">
        <v>7</v>
      </c>
      <c r="B250" s="207" t="s">
        <v>2351</v>
      </c>
      <c r="C250" s="1288"/>
      <c r="D250" s="208" t="s">
        <v>2123</v>
      </c>
      <c r="E250" s="208">
        <v>0.5</v>
      </c>
      <c r="F250" s="209">
        <v>600955</v>
      </c>
      <c r="G250" s="205"/>
    </row>
    <row r="251" spans="1:7" x14ac:dyDescent="0.2">
      <c r="A251" s="206">
        <v>8</v>
      </c>
      <c r="B251" s="207" t="s">
        <v>2352</v>
      </c>
      <c r="C251" s="1288"/>
      <c r="D251" s="208" t="s">
        <v>2123</v>
      </c>
      <c r="E251" s="208">
        <v>0.5</v>
      </c>
      <c r="F251" s="209">
        <v>600955</v>
      </c>
      <c r="G251" s="205"/>
    </row>
    <row r="252" spans="1:7" x14ac:dyDescent="0.2">
      <c r="A252" s="206">
        <v>9</v>
      </c>
      <c r="B252" s="207" t="s">
        <v>2353</v>
      </c>
      <c r="C252" s="1288"/>
      <c r="D252" s="208" t="s">
        <v>2118</v>
      </c>
      <c r="E252" s="208">
        <v>1</v>
      </c>
      <c r="F252" s="209">
        <v>1201909</v>
      </c>
      <c r="G252" s="205"/>
    </row>
    <row r="253" spans="1:7" x14ac:dyDescent="0.2">
      <c r="A253" s="206">
        <v>10</v>
      </c>
      <c r="B253" s="207" t="s">
        <v>2354</v>
      </c>
      <c r="C253" s="1288"/>
      <c r="D253" s="208" t="s">
        <v>2123</v>
      </c>
      <c r="E253" s="208">
        <v>0.5</v>
      </c>
      <c r="F253" s="209">
        <v>600955</v>
      </c>
      <c r="G253" s="205"/>
    </row>
    <row r="254" spans="1:7" x14ac:dyDescent="0.2">
      <c r="A254" s="206">
        <v>11</v>
      </c>
      <c r="B254" s="207" t="s">
        <v>2355</v>
      </c>
      <c r="C254" s="1288"/>
      <c r="D254" s="208" t="s">
        <v>2123</v>
      </c>
      <c r="E254" s="208">
        <v>0.5</v>
      </c>
      <c r="F254" s="209">
        <v>600955</v>
      </c>
      <c r="G254" s="205"/>
    </row>
    <row r="255" spans="1:7" x14ac:dyDescent="0.2">
      <c r="A255" s="206">
        <v>12</v>
      </c>
      <c r="B255" s="207" t="s">
        <v>2356</v>
      </c>
      <c r="C255" s="1288"/>
      <c r="D255" s="208" t="s">
        <v>2118</v>
      </c>
      <c r="E255" s="208">
        <v>1</v>
      </c>
      <c r="F255" s="209">
        <v>1201909</v>
      </c>
      <c r="G255" s="205"/>
    </row>
    <row r="256" spans="1:7" x14ac:dyDescent="0.2">
      <c r="A256" s="206">
        <v>13</v>
      </c>
      <c r="B256" s="207" t="s">
        <v>2357</v>
      </c>
      <c r="C256" s="1288"/>
      <c r="D256" s="208" t="s">
        <v>2118</v>
      </c>
      <c r="E256" s="208">
        <v>1</v>
      </c>
      <c r="F256" s="209">
        <v>1201909</v>
      </c>
      <c r="G256" s="205"/>
    </row>
    <row r="257" spans="1:7" x14ac:dyDescent="0.2">
      <c r="A257" s="206">
        <v>14</v>
      </c>
      <c r="B257" s="207" t="s">
        <v>2358</v>
      </c>
      <c r="C257" s="1288"/>
      <c r="D257" s="208" t="s">
        <v>2118</v>
      </c>
      <c r="E257" s="208">
        <v>1</v>
      </c>
      <c r="F257" s="209">
        <v>1201909</v>
      </c>
      <c r="G257" s="205"/>
    </row>
    <row r="258" spans="1:7" x14ac:dyDescent="0.2">
      <c r="A258" s="206">
        <v>15</v>
      </c>
      <c r="B258" s="207" t="s">
        <v>2359</v>
      </c>
      <c r="C258" s="1288"/>
      <c r="D258" s="208" t="s">
        <v>2118</v>
      </c>
      <c r="E258" s="208">
        <v>1</v>
      </c>
      <c r="F258" s="209">
        <v>1201909</v>
      </c>
      <c r="G258" s="205"/>
    </row>
    <row r="259" spans="1:7" x14ac:dyDescent="0.2">
      <c r="A259" s="206">
        <v>16</v>
      </c>
      <c r="B259" s="207" t="s">
        <v>2360</v>
      </c>
      <c r="C259" s="1288"/>
      <c r="D259" s="208" t="s">
        <v>2123</v>
      </c>
      <c r="E259" s="208">
        <v>0.5</v>
      </c>
      <c r="F259" s="209">
        <v>600955</v>
      </c>
      <c r="G259" s="205"/>
    </row>
    <row r="260" spans="1:7" x14ac:dyDescent="0.2">
      <c r="A260" s="206">
        <v>17</v>
      </c>
      <c r="B260" s="207" t="s">
        <v>2361</v>
      </c>
      <c r="C260" s="1288"/>
      <c r="D260" s="208" t="s">
        <v>2118</v>
      </c>
      <c r="E260" s="208">
        <v>1</v>
      </c>
      <c r="F260" s="209">
        <v>1201909</v>
      </c>
      <c r="G260" s="205"/>
    </row>
    <row r="261" spans="1:7" x14ac:dyDescent="0.2">
      <c r="A261" s="206">
        <v>18</v>
      </c>
      <c r="B261" s="207" t="s">
        <v>2362</v>
      </c>
      <c r="C261" s="1288"/>
      <c r="D261" s="208" t="s">
        <v>2118</v>
      </c>
      <c r="E261" s="208">
        <v>1</v>
      </c>
      <c r="F261" s="209">
        <v>1201909</v>
      </c>
      <c r="G261" s="205"/>
    </row>
    <row r="262" spans="1:7" x14ac:dyDescent="0.2">
      <c r="A262" s="206">
        <v>19</v>
      </c>
      <c r="B262" s="207" t="s">
        <v>2363</v>
      </c>
      <c r="C262" s="1288"/>
      <c r="D262" s="208" t="s">
        <v>2118</v>
      </c>
      <c r="E262" s="208">
        <v>1</v>
      </c>
      <c r="F262" s="209">
        <v>1201909</v>
      </c>
      <c r="G262" s="205"/>
    </row>
    <row r="263" spans="1:7" x14ac:dyDescent="0.2">
      <c r="A263" s="206">
        <v>20</v>
      </c>
      <c r="B263" s="207" t="s">
        <v>2364</v>
      </c>
      <c r="C263" s="1288"/>
      <c r="D263" s="208" t="s">
        <v>2118</v>
      </c>
      <c r="E263" s="208">
        <v>1</v>
      </c>
      <c r="F263" s="209">
        <v>1201909</v>
      </c>
      <c r="G263" s="205"/>
    </row>
    <row r="264" spans="1:7" x14ac:dyDescent="0.2">
      <c r="A264" s="206">
        <v>21</v>
      </c>
      <c r="B264" s="207" t="s">
        <v>2365</v>
      </c>
      <c r="C264" s="1288"/>
      <c r="D264" s="208" t="s">
        <v>2118</v>
      </c>
      <c r="E264" s="208">
        <v>1</v>
      </c>
      <c r="F264" s="209">
        <v>1201909</v>
      </c>
      <c r="G264" s="205"/>
    </row>
    <row r="265" spans="1:7" x14ac:dyDescent="0.2">
      <c r="A265" s="206">
        <v>22</v>
      </c>
      <c r="B265" s="207" t="s">
        <v>2366</v>
      </c>
      <c r="C265" s="1288"/>
      <c r="D265" s="208" t="s">
        <v>2118</v>
      </c>
      <c r="E265" s="208">
        <v>1</v>
      </c>
      <c r="F265" s="209">
        <v>1201909</v>
      </c>
      <c r="G265" s="205"/>
    </row>
    <row r="266" spans="1:7" x14ac:dyDescent="0.2">
      <c r="A266" s="206">
        <v>23</v>
      </c>
      <c r="B266" s="207" t="s">
        <v>2367</v>
      </c>
      <c r="C266" s="1289"/>
      <c r="D266" s="208" t="s">
        <v>2118</v>
      </c>
      <c r="E266" s="208">
        <v>1</v>
      </c>
      <c r="F266" s="209">
        <v>1201909</v>
      </c>
      <c r="G266" s="205"/>
    </row>
    <row r="267" spans="1:7" ht="15.75" customHeight="1" x14ac:dyDescent="0.2">
      <c r="A267" s="200" t="s">
        <v>122</v>
      </c>
      <c r="B267" s="201" t="s">
        <v>123</v>
      </c>
      <c r="C267" s="202"/>
      <c r="D267" s="203"/>
      <c r="E267" s="203"/>
      <c r="F267" s="204">
        <v>21004865</v>
      </c>
      <c r="G267" s="205"/>
    </row>
    <row r="268" spans="1:7" x14ac:dyDescent="0.2">
      <c r="A268" s="206">
        <v>1</v>
      </c>
      <c r="B268" s="207" t="s">
        <v>2368</v>
      </c>
      <c r="C268" s="215" t="s">
        <v>2122</v>
      </c>
      <c r="D268" s="208" t="s">
        <v>2123</v>
      </c>
      <c r="E268" s="208">
        <v>1</v>
      </c>
      <c r="F268" s="209">
        <v>120191</v>
      </c>
      <c r="G268" s="205"/>
    </row>
    <row r="269" spans="1:7" x14ac:dyDescent="0.2">
      <c r="A269" s="206">
        <v>2</v>
      </c>
      <c r="B269" s="207" t="s">
        <v>2369</v>
      </c>
      <c r="C269" s="1287" t="s">
        <v>2117</v>
      </c>
      <c r="D269" s="208" t="s">
        <v>2118</v>
      </c>
      <c r="E269" s="208">
        <v>1</v>
      </c>
      <c r="F269" s="209">
        <v>1201909</v>
      </c>
      <c r="G269" s="205"/>
    </row>
    <row r="270" spans="1:7" x14ac:dyDescent="0.2">
      <c r="A270" s="206">
        <v>3</v>
      </c>
      <c r="B270" s="207" t="s">
        <v>2370</v>
      </c>
      <c r="C270" s="1288"/>
      <c r="D270" s="208" t="s">
        <v>2118</v>
      </c>
      <c r="E270" s="208">
        <v>1</v>
      </c>
      <c r="F270" s="209">
        <v>1201909</v>
      </c>
      <c r="G270" s="205"/>
    </row>
    <row r="271" spans="1:7" x14ac:dyDescent="0.2">
      <c r="A271" s="206">
        <v>4</v>
      </c>
      <c r="B271" s="207" t="s">
        <v>2371</v>
      </c>
      <c r="C271" s="1288"/>
      <c r="D271" s="208" t="s">
        <v>2118</v>
      </c>
      <c r="E271" s="208">
        <v>1</v>
      </c>
      <c r="F271" s="209">
        <v>1201909</v>
      </c>
      <c r="G271" s="205"/>
    </row>
    <row r="272" spans="1:7" s="205" customFormat="1" x14ac:dyDescent="0.2">
      <c r="A272" s="206">
        <v>5</v>
      </c>
      <c r="B272" s="207" t="s">
        <v>2372</v>
      </c>
      <c r="C272" s="1288"/>
      <c r="D272" s="208" t="s">
        <v>2118</v>
      </c>
      <c r="E272" s="208">
        <v>1</v>
      </c>
      <c r="F272" s="209">
        <v>1201909</v>
      </c>
    </row>
    <row r="273" spans="1:7" x14ac:dyDescent="0.2">
      <c r="A273" s="206">
        <v>6</v>
      </c>
      <c r="B273" s="207" t="s">
        <v>2373</v>
      </c>
      <c r="C273" s="1288"/>
      <c r="D273" s="208" t="s">
        <v>2118</v>
      </c>
      <c r="E273" s="208">
        <v>1</v>
      </c>
      <c r="F273" s="209">
        <v>1201909</v>
      </c>
      <c r="G273" s="205"/>
    </row>
    <row r="274" spans="1:7" x14ac:dyDescent="0.2">
      <c r="A274" s="206">
        <v>7</v>
      </c>
      <c r="B274" s="207" t="s">
        <v>2303</v>
      </c>
      <c r="C274" s="1288"/>
      <c r="D274" s="208" t="s">
        <v>2118</v>
      </c>
      <c r="E274" s="208">
        <v>1</v>
      </c>
      <c r="F274" s="209">
        <v>1201909</v>
      </c>
      <c r="G274" s="205"/>
    </row>
    <row r="275" spans="1:7" x14ac:dyDescent="0.2">
      <c r="A275" s="206">
        <v>8</v>
      </c>
      <c r="B275" s="207" t="s">
        <v>2374</v>
      </c>
      <c r="C275" s="1288"/>
      <c r="D275" s="208" t="s">
        <v>2118</v>
      </c>
      <c r="E275" s="208">
        <v>1</v>
      </c>
      <c r="F275" s="209">
        <v>1201909</v>
      </c>
      <c r="G275" s="205"/>
    </row>
    <row r="276" spans="1:7" x14ac:dyDescent="0.2">
      <c r="A276" s="206">
        <v>9</v>
      </c>
      <c r="B276" s="207" t="s">
        <v>2375</v>
      </c>
      <c r="C276" s="1288"/>
      <c r="D276" s="208" t="s">
        <v>2118</v>
      </c>
      <c r="E276" s="208">
        <v>1</v>
      </c>
      <c r="F276" s="209">
        <v>1201909</v>
      </c>
      <c r="G276" s="205"/>
    </row>
    <row r="277" spans="1:7" x14ac:dyDescent="0.2">
      <c r="A277" s="206">
        <v>10</v>
      </c>
      <c r="B277" s="207" t="s">
        <v>2376</v>
      </c>
      <c r="C277" s="1288"/>
      <c r="D277" s="208" t="s">
        <v>2118</v>
      </c>
      <c r="E277" s="208">
        <v>1</v>
      </c>
      <c r="F277" s="209">
        <v>1201909</v>
      </c>
      <c r="G277" s="205"/>
    </row>
    <row r="278" spans="1:7" x14ac:dyDescent="0.2">
      <c r="A278" s="206">
        <v>11</v>
      </c>
      <c r="B278" s="207" t="s">
        <v>2377</v>
      </c>
      <c r="C278" s="1288"/>
      <c r="D278" s="208" t="s">
        <v>2118</v>
      </c>
      <c r="E278" s="208">
        <v>1</v>
      </c>
      <c r="F278" s="209">
        <v>1201909</v>
      </c>
      <c r="G278" s="205"/>
    </row>
    <row r="279" spans="1:7" x14ac:dyDescent="0.2">
      <c r="A279" s="206">
        <v>12</v>
      </c>
      <c r="B279" s="207" t="s">
        <v>2378</v>
      </c>
      <c r="C279" s="1288"/>
      <c r="D279" s="208" t="s">
        <v>2118</v>
      </c>
      <c r="E279" s="208">
        <v>1</v>
      </c>
      <c r="F279" s="209">
        <v>1201909</v>
      </c>
      <c r="G279" s="205"/>
    </row>
    <row r="280" spans="1:7" x14ac:dyDescent="0.2">
      <c r="A280" s="206">
        <v>13</v>
      </c>
      <c r="B280" s="207" t="s">
        <v>2379</v>
      </c>
      <c r="C280" s="1288"/>
      <c r="D280" s="208" t="s">
        <v>2118</v>
      </c>
      <c r="E280" s="208">
        <v>1</v>
      </c>
      <c r="F280" s="209">
        <v>1201909</v>
      </c>
      <c r="G280" s="205"/>
    </row>
    <row r="281" spans="1:7" x14ac:dyDescent="0.2">
      <c r="A281" s="206">
        <v>14</v>
      </c>
      <c r="B281" s="207" t="s">
        <v>2380</v>
      </c>
      <c r="C281" s="1288"/>
      <c r="D281" s="208" t="s">
        <v>2118</v>
      </c>
      <c r="E281" s="208">
        <v>1</v>
      </c>
      <c r="F281" s="209">
        <v>1201909</v>
      </c>
      <c r="G281" s="205"/>
    </row>
    <row r="282" spans="1:7" x14ac:dyDescent="0.2">
      <c r="A282" s="206">
        <v>15</v>
      </c>
      <c r="B282" s="207" t="s">
        <v>2381</v>
      </c>
      <c r="C282" s="1288"/>
      <c r="D282" s="208" t="s">
        <v>2118</v>
      </c>
      <c r="E282" s="208">
        <v>1</v>
      </c>
      <c r="F282" s="209">
        <v>1201909</v>
      </c>
      <c r="G282" s="205"/>
    </row>
    <row r="283" spans="1:7" x14ac:dyDescent="0.2">
      <c r="A283" s="206">
        <v>16</v>
      </c>
      <c r="B283" s="207" t="s">
        <v>2382</v>
      </c>
      <c r="C283" s="1289"/>
      <c r="D283" s="208" t="s">
        <v>2118</v>
      </c>
      <c r="E283" s="208">
        <v>1</v>
      </c>
      <c r="F283" s="209">
        <v>1201909</v>
      </c>
      <c r="G283" s="205"/>
    </row>
    <row r="284" spans="1:7" x14ac:dyDescent="0.2">
      <c r="A284" s="206">
        <v>17</v>
      </c>
      <c r="B284" s="207" t="s">
        <v>2383</v>
      </c>
      <c r="C284" s="1287" t="s">
        <v>2138</v>
      </c>
      <c r="D284" s="208" t="s">
        <v>2118</v>
      </c>
      <c r="E284" s="208">
        <v>1</v>
      </c>
      <c r="F284" s="209">
        <v>1904026</v>
      </c>
      <c r="G284" s="205"/>
    </row>
    <row r="285" spans="1:7" s="205" customFormat="1" x14ac:dyDescent="0.2">
      <c r="A285" s="206">
        <v>18</v>
      </c>
      <c r="B285" s="207" t="s">
        <v>2384</v>
      </c>
      <c r="C285" s="1289"/>
      <c r="D285" s="208" t="s">
        <v>2123</v>
      </c>
      <c r="E285" s="208">
        <v>0.5</v>
      </c>
      <c r="F285" s="209">
        <v>952013</v>
      </c>
    </row>
    <row r="286" spans="1:7" ht="15.75" customHeight="1" x14ac:dyDescent="0.2">
      <c r="A286" s="200" t="s">
        <v>100</v>
      </c>
      <c r="B286" s="201" t="s">
        <v>101</v>
      </c>
      <c r="C286" s="202"/>
      <c r="D286" s="203"/>
      <c r="E286" s="203"/>
      <c r="F286" s="204">
        <v>12711693</v>
      </c>
      <c r="G286" s="205"/>
    </row>
    <row r="287" spans="1:7" x14ac:dyDescent="0.2">
      <c r="A287" s="206">
        <v>1</v>
      </c>
      <c r="B287" s="207" t="s">
        <v>2385</v>
      </c>
      <c r="C287" s="1288" t="s">
        <v>2122</v>
      </c>
      <c r="D287" s="208" t="s">
        <v>2123</v>
      </c>
      <c r="E287" s="208">
        <v>1</v>
      </c>
      <c r="F287" s="209">
        <v>120191</v>
      </c>
      <c r="G287" s="205"/>
    </row>
    <row r="288" spans="1:7" x14ac:dyDescent="0.2">
      <c r="A288" s="206">
        <v>2</v>
      </c>
      <c r="B288" s="207" t="s">
        <v>2386</v>
      </c>
      <c r="C288" s="1289"/>
      <c r="D288" s="208" t="s">
        <v>2123</v>
      </c>
      <c r="E288" s="208">
        <v>1</v>
      </c>
      <c r="F288" s="209">
        <v>120191</v>
      </c>
      <c r="G288" s="205"/>
    </row>
    <row r="289" spans="1:7" x14ac:dyDescent="0.2">
      <c r="A289" s="206">
        <v>3</v>
      </c>
      <c r="B289" s="207" t="s">
        <v>2387</v>
      </c>
      <c r="C289" s="1288" t="s">
        <v>2117</v>
      </c>
      <c r="D289" s="208" t="s">
        <v>2118</v>
      </c>
      <c r="E289" s="208">
        <v>1</v>
      </c>
      <c r="F289" s="209">
        <v>1201909</v>
      </c>
      <c r="G289" s="205"/>
    </row>
    <row r="290" spans="1:7" x14ac:dyDescent="0.2">
      <c r="A290" s="206">
        <v>4</v>
      </c>
      <c r="B290" s="207" t="s">
        <v>2388</v>
      </c>
      <c r="C290" s="1288"/>
      <c r="D290" s="208" t="s">
        <v>2118</v>
      </c>
      <c r="E290" s="208">
        <v>1</v>
      </c>
      <c r="F290" s="209">
        <v>1201909</v>
      </c>
      <c r="G290" s="205"/>
    </row>
    <row r="291" spans="1:7" x14ac:dyDescent="0.2">
      <c r="A291" s="206">
        <v>5</v>
      </c>
      <c r="B291" s="207" t="s">
        <v>2329</v>
      </c>
      <c r="C291" s="1288"/>
      <c r="D291" s="208" t="s">
        <v>2118</v>
      </c>
      <c r="E291" s="208">
        <v>1</v>
      </c>
      <c r="F291" s="209">
        <v>1201909</v>
      </c>
      <c r="G291" s="205"/>
    </row>
    <row r="292" spans="1:7" x14ac:dyDescent="0.2">
      <c r="A292" s="206">
        <v>6</v>
      </c>
      <c r="B292" s="207" t="s">
        <v>2389</v>
      </c>
      <c r="C292" s="1288"/>
      <c r="D292" s="208" t="s">
        <v>2118</v>
      </c>
      <c r="E292" s="208">
        <v>1</v>
      </c>
      <c r="F292" s="209">
        <v>1201909</v>
      </c>
      <c r="G292" s="205"/>
    </row>
    <row r="293" spans="1:7" x14ac:dyDescent="0.2">
      <c r="A293" s="206">
        <v>7</v>
      </c>
      <c r="B293" s="207" t="s">
        <v>2390</v>
      </c>
      <c r="C293" s="1288"/>
      <c r="D293" s="208" t="s">
        <v>2118</v>
      </c>
      <c r="E293" s="208">
        <v>1</v>
      </c>
      <c r="F293" s="209">
        <v>1201909</v>
      </c>
      <c r="G293" s="205"/>
    </row>
    <row r="294" spans="1:7" x14ac:dyDescent="0.2">
      <c r="A294" s="206">
        <v>8</v>
      </c>
      <c r="B294" s="207" t="s">
        <v>2391</v>
      </c>
      <c r="C294" s="1288"/>
      <c r="D294" s="208" t="s">
        <v>2118</v>
      </c>
      <c r="E294" s="208">
        <v>1</v>
      </c>
      <c r="F294" s="209">
        <v>1201909</v>
      </c>
      <c r="G294" s="205"/>
    </row>
    <row r="295" spans="1:7" x14ac:dyDescent="0.2">
      <c r="A295" s="206">
        <v>9</v>
      </c>
      <c r="B295" s="207" t="s">
        <v>2392</v>
      </c>
      <c r="C295" s="1288"/>
      <c r="D295" s="208" t="s">
        <v>2118</v>
      </c>
      <c r="E295" s="208">
        <v>1</v>
      </c>
      <c r="F295" s="209">
        <v>1201909</v>
      </c>
      <c r="G295" s="205"/>
    </row>
    <row r="296" spans="1:7" x14ac:dyDescent="0.2">
      <c r="A296" s="206">
        <v>10</v>
      </c>
      <c r="B296" s="207" t="s">
        <v>2393</v>
      </c>
      <c r="C296" s="1289"/>
      <c r="D296" s="208" t="s">
        <v>2118</v>
      </c>
      <c r="E296" s="208">
        <v>1</v>
      </c>
      <c r="F296" s="209">
        <v>1201909</v>
      </c>
      <c r="G296" s="205"/>
    </row>
    <row r="297" spans="1:7" x14ac:dyDescent="0.2">
      <c r="A297" s="206">
        <v>11</v>
      </c>
      <c r="B297" s="207" t="s">
        <v>2394</v>
      </c>
      <c r="C297" s="1287" t="s">
        <v>2138</v>
      </c>
      <c r="D297" s="208" t="s">
        <v>2123</v>
      </c>
      <c r="E297" s="208">
        <v>0.5</v>
      </c>
      <c r="F297" s="209">
        <v>952013</v>
      </c>
      <c r="G297" s="205"/>
    </row>
    <row r="298" spans="1:7" x14ac:dyDescent="0.2">
      <c r="A298" s="206">
        <v>12</v>
      </c>
      <c r="B298" s="207" t="s">
        <v>2395</v>
      </c>
      <c r="C298" s="1289"/>
      <c r="D298" s="208" t="s">
        <v>2118</v>
      </c>
      <c r="E298" s="208">
        <v>1</v>
      </c>
      <c r="F298" s="209">
        <v>1904026</v>
      </c>
      <c r="G298" s="205"/>
    </row>
    <row r="299" spans="1:7" ht="15.75" customHeight="1" x14ac:dyDescent="0.2">
      <c r="A299" s="200" t="s">
        <v>110</v>
      </c>
      <c r="B299" s="201" t="s">
        <v>111</v>
      </c>
      <c r="C299" s="202"/>
      <c r="D299" s="203"/>
      <c r="E299" s="203"/>
      <c r="F299" s="204">
        <v>23196849</v>
      </c>
      <c r="G299" s="205"/>
    </row>
    <row r="300" spans="1:7" x14ac:dyDescent="0.2">
      <c r="A300" s="206">
        <v>1</v>
      </c>
      <c r="B300" s="207" t="s">
        <v>2396</v>
      </c>
      <c r="C300" s="1287" t="s">
        <v>2122</v>
      </c>
      <c r="D300" s="208" t="s">
        <v>2123</v>
      </c>
      <c r="E300" s="208">
        <v>1</v>
      </c>
      <c r="F300" s="209">
        <v>120191</v>
      </c>
      <c r="G300" s="205"/>
    </row>
    <row r="301" spans="1:7" x14ac:dyDescent="0.2">
      <c r="A301" s="206">
        <v>2</v>
      </c>
      <c r="B301" s="207" t="s">
        <v>2397</v>
      </c>
      <c r="C301" s="1288"/>
      <c r="D301" s="208" t="s">
        <v>2123</v>
      </c>
      <c r="E301" s="208">
        <v>1</v>
      </c>
      <c r="F301" s="209">
        <v>120191</v>
      </c>
      <c r="G301" s="205"/>
    </row>
    <row r="302" spans="1:7" x14ac:dyDescent="0.2">
      <c r="A302" s="206">
        <v>3</v>
      </c>
      <c r="B302" s="207" t="s">
        <v>2398</v>
      </c>
      <c r="C302" s="1289"/>
      <c r="D302" s="208" t="s">
        <v>2123</v>
      </c>
      <c r="E302" s="208">
        <v>1</v>
      </c>
      <c r="F302" s="209">
        <v>120191</v>
      </c>
      <c r="G302" s="205"/>
    </row>
    <row r="303" spans="1:7" x14ac:dyDescent="0.2">
      <c r="A303" s="206">
        <v>4</v>
      </c>
      <c r="B303" s="207" t="s">
        <v>2399</v>
      </c>
      <c r="C303" s="1287" t="s">
        <v>2117</v>
      </c>
      <c r="D303" s="208" t="s">
        <v>2118</v>
      </c>
      <c r="E303" s="208">
        <v>1</v>
      </c>
      <c r="F303" s="209">
        <v>1201909</v>
      </c>
      <c r="G303" s="205"/>
    </row>
    <row r="304" spans="1:7" x14ac:dyDescent="0.2">
      <c r="A304" s="206">
        <v>5</v>
      </c>
      <c r="B304" s="207" t="s">
        <v>2400</v>
      </c>
      <c r="C304" s="1288"/>
      <c r="D304" s="208" t="s">
        <v>2123</v>
      </c>
      <c r="E304" s="208">
        <v>0.5</v>
      </c>
      <c r="F304" s="209">
        <v>600955</v>
      </c>
      <c r="G304" s="205"/>
    </row>
    <row r="305" spans="1:7" x14ac:dyDescent="0.2">
      <c r="A305" s="206">
        <v>6</v>
      </c>
      <c r="B305" s="207" t="s">
        <v>2401</v>
      </c>
      <c r="C305" s="1288"/>
      <c r="D305" s="208" t="s">
        <v>2123</v>
      </c>
      <c r="E305" s="208">
        <v>0.5</v>
      </c>
      <c r="F305" s="209">
        <v>600955</v>
      </c>
      <c r="G305" s="205"/>
    </row>
    <row r="306" spans="1:7" x14ac:dyDescent="0.2">
      <c r="A306" s="206">
        <v>7</v>
      </c>
      <c r="B306" s="207" t="s">
        <v>2402</v>
      </c>
      <c r="C306" s="1288"/>
      <c r="D306" s="208" t="s">
        <v>2123</v>
      </c>
      <c r="E306" s="208">
        <v>0.5</v>
      </c>
      <c r="F306" s="209">
        <v>600955</v>
      </c>
      <c r="G306" s="205"/>
    </row>
    <row r="307" spans="1:7" s="205" customFormat="1" x14ac:dyDescent="0.2">
      <c r="A307" s="206">
        <v>8</v>
      </c>
      <c r="B307" s="207" t="s">
        <v>2403</v>
      </c>
      <c r="C307" s="1288"/>
      <c r="D307" s="208" t="s">
        <v>2123</v>
      </c>
      <c r="E307" s="208">
        <v>0.5</v>
      </c>
      <c r="F307" s="209">
        <v>600955</v>
      </c>
    </row>
    <row r="308" spans="1:7" x14ac:dyDescent="0.2">
      <c r="A308" s="206">
        <v>9</v>
      </c>
      <c r="B308" s="207" t="s">
        <v>2404</v>
      </c>
      <c r="C308" s="1288"/>
      <c r="D308" s="208" t="s">
        <v>2123</v>
      </c>
      <c r="E308" s="208">
        <v>0.5</v>
      </c>
      <c r="F308" s="209">
        <v>600955</v>
      </c>
      <c r="G308" s="205"/>
    </row>
    <row r="309" spans="1:7" x14ac:dyDescent="0.2">
      <c r="A309" s="206">
        <v>10</v>
      </c>
      <c r="B309" s="207" t="s">
        <v>2360</v>
      </c>
      <c r="C309" s="1288"/>
      <c r="D309" s="208" t="s">
        <v>2123</v>
      </c>
      <c r="E309" s="208">
        <v>0.5</v>
      </c>
      <c r="F309" s="209">
        <v>600955</v>
      </c>
      <c r="G309" s="205"/>
    </row>
    <row r="310" spans="1:7" x14ac:dyDescent="0.2">
      <c r="A310" s="206">
        <v>11</v>
      </c>
      <c r="B310" s="207" t="s">
        <v>2405</v>
      </c>
      <c r="C310" s="1288"/>
      <c r="D310" s="208" t="s">
        <v>2118</v>
      </c>
      <c r="E310" s="208">
        <v>1</v>
      </c>
      <c r="F310" s="209">
        <v>1201909</v>
      </c>
      <c r="G310" s="205"/>
    </row>
    <row r="311" spans="1:7" x14ac:dyDescent="0.2">
      <c r="A311" s="206">
        <v>12</v>
      </c>
      <c r="B311" s="207" t="s">
        <v>2406</v>
      </c>
      <c r="C311" s="1288"/>
      <c r="D311" s="208" t="s">
        <v>2123</v>
      </c>
      <c r="E311" s="208">
        <v>0.5</v>
      </c>
      <c r="F311" s="209">
        <v>600955</v>
      </c>
      <c r="G311" s="205"/>
    </row>
    <row r="312" spans="1:7" x14ac:dyDescent="0.2">
      <c r="A312" s="206">
        <v>13</v>
      </c>
      <c r="B312" s="207" t="s">
        <v>2407</v>
      </c>
      <c r="C312" s="1288"/>
      <c r="D312" s="208" t="s">
        <v>2123</v>
      </c>
      <c r="E312" s="208">
        <v>0.5</v>
      </c>
      <c r="F312" s="209">
        <v>600955</v>
      </c>
      <c r="G312" s="205"/>
    </row>
    <row r="313" spans="1:7" x14ac:dyDescent="0.2">
      <c r="A313" s="206">
        <v>14</v>
      </c>
      <c r="B313" s="207" t="s">
        <v>2408</v>
      </c>
      <c r="C313" s="1288"/>
      <c r="D313" s="208" t="s">
        <v>2118</v>
      </c>
      <c r="E313" s="208">
        <v>1</v>
      </c>
      <c r="F313" s="209">
        <v>1201909</v>
      </c>
      <c r="G313" s="205"/>
    </row>
    <row r="314" spans="1:7" x14ac:dyDescent="0.2">
      <c r="A314" s="206">
        <v>15</v>
      </c>
      <c r="B314" s="207" t="s">
        <v>2409</v>
      </c>
      <c r="C314" s="1288"/>
      <c r="D314" s="208" t="s">
        <v>2118</v>
      </c>
      <c r="E314" s="208">
        <v>1</v>
      </c>
      <c r="F314" s="209">
        <v>1201909</v>
      </c>
      <c r="G314" s="205"/>
    </row>
    <row r="315" spans="1:7" x14ac:dyDescent="0.2">
      <c r="A315" s="206">
        <v>16</v>
      </c>
      <c r="B315" s="207" t="s">
        <v>2410</v>
      </c>
      <c r="C315" s="1288"/>
      <c r="D315" s="208" t="s">
        <v>2118</v>
      </c>
      <c r="E315" s="208">
        <v>1</v>
      </c>
      <c r="F315" s="209">
        <v>1201909</v>
      </c>
      <c r="G315" s="205"/>
    </row>
    <row r="316" spans="1:7" x14ac:dyDescent="0.2">
      <c r="A316" s="206">
        <v>17</v>
      </c>
      <c r="B316" s="207" t="s">
        <v>2411</v>
      </c>
      <c r="C316" s="1288"/>
      <c r="D316" s="208" t="s">
        <v>2123</v>
      </c>
      <c r="E316" s="208">
        <v>0.5</v>
      </c>
      <c r="F316" s="209">
        <v>600955</v>
      </c>
      <c r="G316" s="205"/>
    </row>
    <row r="317" spans="1:7" x14ac:dyDescent="0.2">
      <c r="A317" s="206">
        <v>18</v>
      </c>
      <c r="B317" s="207" t="s">
        <v>2412</v>
      </c>
      <c r="C317" s="1288"/>
      <c r="D317" s="208" t="s">
        <v>2123</v>
      </c>
      <c r="E317" s="208">
        <v>0.5</v>
      </c>
      <c r="F317" s="209">
        <v>600955</v>
      </c>
      <c r="G317" s="205"/>
    </row>
    <row r="318" spans="1:7" x14ac:dyDescent="0.2">
      <c r="A318" s="206">
        <v>19</v>
      </c>
      <c r="B318" s="207" t="s">
        <v>2413</v>
      </c>
      <c r="C318" s="1288"/>
      <c r="D318" s="208" t="s">
        <v>2118</v>
      </c>
      <c r="E318" s="208">
        <v>1</v>
      </c>
      <c r="F318" s="209">
        <v>1201909</v>
      </c>
      <c r="G318" s="205"/>
    </row>
    <row r="319" spans="1:7" x14ac:dyDescent="0.2">
      <c r="A319" s="206">
        <v>20</v>
      </c>
      <c r="B319" s="207" t="s">
        <v>2414</v>
      </c>
      <c r="C319" s="1288"/>
      <c r="D319" s="208" t="s">
        <v>2118</v>
      </c>
      <c r="E319" s="208">
        <v>1</v>
      </c>
      <c r="F319" s="209">
        <v>1201909</v>
      </c>
      <c r="G319" s="205"/>
    </row>
    <row r="320" spans="1:7" x14ac:dyDescent="0.2">
      <c r="A320" s="206">
        <v>21</v>
      </c>
      <c r="B320" s="207" t="s">
        <v>2415</v>
      </c>
      <c r="C320" s="1288"/>
      <c r="D320" s="208" t="s">
        <v>2118</v>
      </c>
      <c r="E320" s="208">
        <v>1</v>
      </c>
      <c r="F320" s="209">
        <v>1201909</v>
      </c>
      <c r="G320" s="205"/>
    </row>
    <row r="321" spans="1:7" x14ac:dyDescent="0.2">
      <c r="A321" s="206">
        <v>22</v>
      </c>
      <c r="B321" s="207" t="s">
        <v>2416</v>
      </c>
      <c r="C321" s="1288"/>
      <c r="D321" s="208" t="s">
        <v>2118</v>
      </c>
      <c r="E321" s="208">
        <v>1</v>
      </c>
      <c r="F321" s="209">
        <v>1201909</v>
      </c>
      <c r="G321" s="205"/>
    </row>
    <row r="322" spans="1:7" x14ac:dyDescent="0.2">
      <c r="A322" s="206">
        <v>23</v>
      </c>
      <c r="B322" s="207" t="s">
        <v>2417</v>
      </c>
      <c r="C322" s="1288"/>
      <c r="D322" s="208" t="s">
        <v>2118</v>
      </c>
      <c r="E322" s="208">
        <v>1</v>
      </c>
      <c r="F322" s="209">
        <v>1201909</v>
      </c>
      <c r="G322" s="205"/>
    </row>
    <row r="323" spans="1:7" x14ac:dyDescent="0.2">
      <c r="A323" s="206">
        <v>24</v>
      </c>
      <c r="B323" s="207" t="s">
        <v>2418</v>
      </c>
      <c r="C323" s="1288"/>
      <c r="D323" s="208" t="s">
        <v>2118</v>
      </c>
      <c r="E323" s="208">
        <v>1</v>
      </c>
      <c r="F323" s="209">
        <v>1201909</v>
      </c>
      <c r="G323" s="205"/>
    </row>
    <row r="324" spans="1:7" s="205" customFormat="1" x14ac:dyDescent="0.2">
      <c r="A324" s="206">
        <v>25</v>
      </c>
      <c r="B324" s="207" t="s">
        <v>2419</v>
      </c>
      <c r="C324" s="1288"/>
      <c r="D324" s="208" t="s">
        <v>2118</v>
      </c>
      <c r="E324" s="208">
        <v>1</v>
      </c>
      <c r="F324" s="209">
        <v>1201909</v>
      </c>
    </row>
    <row r="325" spans="1:7" x14ac:dyDescent="0.2">
      <c r="A325" s="206">
        <v>26</v>
      </c>
      <c r="B325" s="207" t="s">
        <v>2420</v>
      </c>
      <c r="C325" s="1288"/>
      <c r="D325" s="208" t="s">
        <v>2118</v>
      </c>
      <c r="E325" s="208">
        <v>1</v>
      </c>
      <c r="F325" s="209">
        <v>1201909</v>
      </c>
      <c r="G325" s="205"/>
    </row>
    <row r="326" spans="1:7" x14ac:dyDescent="0.2">
      <c r="A326" s="206">
        <v>27</v>
      </c>
      <c r="B326" s="207" t="s">
        <v>2421</v>
      </c>
      <c r="C326" s="1289"/>
      <c r="D326" s="208" t="s">
        <v>2118</v>
      </c>
      <c r="E326" s="208">
        <v>1</v>
      </c>
      <c r="F326" s="209">
        <v>1201909</v>
      </c>
      <c r="G326" s="205"/>
    </row>
    <row r="327" spans="1:7" s="216" customFormat="1" ht="15.75" customHeight="1" x14ac:dyDescent="0.2">
      <c r="A327" s="200" t="s">
        <v>112</v>
      </c>
      <c r="B327" s="201" t="s">
        <v>113</v>
      </c>
      <c r="C327" s="202"/>
      <c r="D327" s="203"/>
      <c r="E327" s="203"/>
      <c r="F327" s="204">
        <v>11778711</v>
      </c>
      <c r="G327" s="205"/>
    </row>
    <row r="328" spans="1:7" s="216" customFormat="1" x14ac:dyDescent="0.2">
      <c r="A328" s="206">
        <v>1</v>
      </c>
      <c r="B328" s="207" t="s">
        <v>2422</v>
      </c>
      <c r="C328" s="1287" t="s">
        <v>2122</v>
      </c>
      <c r="D328" s="208" t="s">
        <v>2123</v>
      </c>
      <c r="E328" s="208">
        <v>1</v>
      </c>
      <c r="F328" s="209">
        <v>120191</v>
      </c>
      <c r="G328" s="205"/>
    </row>
    <row r="329" spans="1:7" s="216" customFormat="1" x14ac:dyDescent="0.2">
      <c r="A329" s="206">
        <v>2</v>
      </c>
      <c r="B329" s="207" t="s">
        <v>2423</v>
      </c>
      <c r="C329" s="1288"/>
      <c r="D329" s="208" t="s">
        <v>2123</v>
      </c>
      <c r="E329" s="208">
        <v>1</v>
      </c>
      <c r="F329" s="209">
        <v>120191</v>
      </c>
      <c r="G329" s="205"/>
    </row>
    <row r="330" spans="1:7" s="216" customFormat="1" x14ac:dyDescent="0.2">
      <c r="A330" s="206">
        <v>3</v>
      </c>
      <c r="B330" s="207" t="s">
        <v>2424</v>
      </c>
      <c r="C330" s="1289"/>
      <c r="D330" s="208" t="s">
        <v>2123</v>
      </c>
      <c r="E330" s="208">
        <v>1</v>
      </c>
      <c r="F330" s="209">
        <v>120191</v>
      </c>
      <c r="G330" s="205"/>
    </row>
    <row r="331" spans="1:7" s="216" customFormat="1" x14ac:dyDescent="0.2">
      <c r="A331" s="206">
        <v>4</v>
      </c>
      <c r="B331" s="207" t="s">
        <v>2425</v>
      </c>
      <c r="C331" s="1287" t="s">
        <v>2117</v>
      </c>
      <c r="D331" s="208" t="s">
        <v>2118</v>
      </c>
      <c r="E331" s="208">
        <v>1</v>
      </c>
      <c r="F331" s="209">
        <v>1201909</v>
      </c>
      <c r="G331" s="205"/>
    </row>
    <row r="332" spans="1:7" s="216" customFormat="1" x14ac:dyDescent="0.2">
      <c r="A332" s="206">
        <v>5</v>
      </c>
      <c r="B332" s="207" t="s">
        <v>2426</v>
      </c>
      <c r="C332" s="1288"/>
      <c r="D332" s="208" t="s">
        <v>2118</v>
      </c>
      <c r="E332" s="208">
        <v>1</v>
      </c>
      <c r="F332" s="209">
        <v>1201909</v>
      </c>
      <c r="G332" s="205"/>
    </row>
    <row r="333" spans="1:7" s="216" customFormat="1" x14ac:dyDescent="0.2">
      <c r="A333" s="206">
        <v>6</v>
      </c>
      <c r="B333" s="207" t="s">
        <v>2427</v>
      </c>
      <c r="C333" s="1288"/>
      <c r="D333" s="208" t="s">
        <v>2123</v>
      </c>
      <c r="E333" s="208">
        <v>0.5</v>
      </c>
      <c r="F333" s="209">
        <v>600955</v>
      </c>
      <c r="G333" s="205"/>
    </row>
    <row r="334" spans="1:7" s="216" customFormat="1" x14ac:dyDescent="0.2">
      <c r="A334" s="206">
        <v>7</v>
      </c>
      <c r="B334" s="207" t="s">
        <v>2428</v>
      </c>
      <c r="C334" s="1288"/>
      <c r="D334" s="208" t="s">
        <v>2123</v>
      </c>
      <c r="E334" s="208">
        <v>0.5</v>
      </c>
      <c r="F334" s="209">
        <v>600955</v>
      </c>
      <c r="G334" s="205"/>
    </row>
    <row r="335" spans="1:7" s="216" customFormat="1" x14ac:dyDescent="0.2">
      <c r="A335" s="206">
        <v>8</v>
      </c>
      <c r="B335" s="207" t="s">
        <v>2429</v>
      </c>
      <c r="C335" s="1288"/>
      <c r="D335" s="208" t="s">
        <v>2118</v>
      </c>
      <c r="E335" s="208">
        <v>1</v>
      </c>
      <c r="F335" s="209">
        <v>1201909</v>
      </c>
      <c r="G335" s="205"/>
    </row>
    <row r="336" spans="1:7" s="216" customFormat="1" x14ac:dyDescent="0.2">
      <c r="A336" s="206">
        <v>9</v>
      </c>
      <c r="B336" s="207" t="s">
        <v>2430</v>
      </c>
      <c r="C336" s="1288"/>
      <c r="D336" s="208" t="s">
        <v>2118</v>
      </c>
      <c r="E336" s="208">
        <v>1</v>
      </c>
      <c r="F336" s="209">
        <v>1201909</v>
      </c>
      <c r="G336" s="205"/>
    </row>
    <row r="337" spans="1:7" s="216" customFormat="1" x14ac:dyDescent="0.2">
      <c r="A337" s="206">
        <v>10</v>
      </c>
      <c r="B337" s="207" t="s">
        <v>2431</v>
      </c>
      <c r="C337" s="1288"/>
      <c r="D337" s="208" t="s">
        <v>2123</v>
      </c>
      <c r="E337" s="208">
        <v>0.5</v>
      </c>
      <c r="F337" s="209">
        <v>600955</v>
      </c>
      <c r="G337" s="205"/>
    </row>
    <row r="338" spans="1:7" s="216" customFormat="1" x14ac:dyDescent="0.2">
      <c r="A338" s="206">
        <v>11</v>
      </c>
      <c r="B338" s="207" t="s">
        <v>2432</v>
      </c>
      <c r="C338" s="1288"/>
      <c r="D338" s="208" t="s">
        <v>2123</v>
      </c>
      <c r="E338" s="208">
        <v>0.5</v>
      </c>
      <c r="F338" s="209">
        <v>600955</v>
      </c>
      <c r="G338" s="205"/>
    </row>
    <row r="339" spans="1:7" s="216" customFormat="1" x14ac:dyDescent="0.2">
      <c r="A339" s="206">
        <v>12</v>
      </c>
      <c r="B339" s="207" t="s">
        <v>2433</v>
      </c>
      <c r="C339" s="1288"/>
      <c r="D339" s="208" t="s">
        <v>2118</v>
      </c>
      <c r="E339" s="208">
        <v>1</v>
      </c>
      <c r="F339" s="209">
        <v>1201909</v>
      </c>
      <c r="G339" s="205"/>
    </row>
    <row r="340" spans="1:7" s="216" customFormat="1" x14ac:dyDescent="0.2">
      <c r="A340" s="206">
        <v>13</v>
      </c>
      <c r="B340" s="207" t="s">
        <v>2434</v>
      </c>
      <c r="C340" s="1288"/>
      <c r="D340" s="208" t="s">
        <v>2118</v>
      </c>
      <c r="E340" s="208">
        <v>1</v>
      </c>
      <c r="F340" s="209">
        <v>1201909</v>
      </c>
      <c r="G340" s="205"/>
    </row>
    <row r="341" spans="1:7" s="216" customFormat="1" x14ac:dyDescent="0.2">
      <c r="A341" s="206">
        <v>14</v>
      </c>
      <c r="B341" s="207" t="s">
        <v>2435</v>
      </c>
      <c r="C341" s="1288"/>
      <c r="D341" s="208" t="s">
        <v>2118</v>
      </c>
      <c r="E341" s="208">
        <v>1</v>
      </c>
      <c r="F341" s="209">
        <v>1201909</v>
      </c>
      <c r="G341" s="205"/>
    </row>
    <row r="342" spans="1:7" s="216" customFormat="1" x14ac:dyDescent="0.2">
      <c r="A342" s="206">
        <v>15</v>
      </c>
      <c r="B342" s="207" t="s">
        <v>2436</v>
      </c>
      <c r="C342" s="1289"/>
      <c r="D342" s="208" t="s">
        <v>2123</v>
      </c>
      <c r="E342" s="208">
        <v>0.5</v>
      </c>
      <c r="F342" s="209">
        <v>600955</v>
      </c>
      <c r="G342" s="205"/>
    </row>
    <row r="343" spans="1:7" ht="15.75" customHeight="1" x14ac:dyDescent="0.2">
      <c r="A343" s="200" t="s">
        <v>108</v>
      </c>
      <c r="B343" s="201" t="s">
        <v>109</v>
      </c>
      <c r="C343" s="202"/>
      <c r="D343" s="203"/>
      <c r="E343" s="203"/>
      <c r="F343" s="204">
        <v>25802987</v>
      </c>
      <c r="G343" s="205"/>
    </row>
    <row r="344" spans="1:7" x14ac:dyDescent="0.2">
      <c r="A344" s="206">
        <v>1</v>
      </c>
      <c r="B344" s="207" t="s">
        <v>2437</v>
      </c>
      <c r="C344" s="1288" t="s">
        <v>2122</v>
      </c>
      <c r="D344" s="208" t="s">
        <v>2123</v>
      </c>
      <c r="E344" s="208">
        <v>1</v>
      </c>
      <c r="F344" s="209">
        <v>120191</v>
      </c>
      <c r="G344" s="205"/>
    </row>
    <row r="345" spans="1:7" x14ac:dyDescent="0.2">
      <c r="A345" s="206">
        <v>2</v>
      </c>
      <c r="B345" s="207" t="s">
        <v>2438</v>
      </c>
      <c r="C345" s="1288"/>
      <c r="D345" s="208" t="s">
        <v>2123</v>
      </c>
      <c r="E345" s="208">
        <v>1</v>
      </c>
      <c r="F345" s="209">
        <v>120191</v>
      </c>
      <c r="G345" s="205"/>
    </row>
    <row r="346" spans="1:7" x14ac:dyDescent="0.2">
      <c r="A346" s="206">
        <v>3</v>
      </c>
      <c r="B346" s="207" t="s">
        <v>2439</v>
      </c>
      <c r="C346" s="1289"/>
      <c r="D346" s="208" t="s">
        <v>2123</v>
      </c>
      <c r="E346" s="208">
        <v>1</v>
      </c>
      <c r="F346" s="209">
        <v>120191</v>
      </c>
      <c r="G346" s="205"/>
    </row>
    <row r="347" spans="1:7" x14ac:dyDescent="0.2">
      <c r="A347" s="206">
        <v>4</v>
      </c>
      <c r="B347" s="207" t="s">
        <v>2440</v>
      </c>
      <c r="C347" s="1288" t="s">
        <v>2117</v>
      </c>
      <c r="D347" s="208" t="s">
        <v>2118</v>
      </c>
      <c r="E347" s="208">
        <v>1</v>
      </c>
      <c r="F347" s="209">
        <v>1201909</v>
      </c>
      <c r="G347" s="205"/>
    </row>
    <row r="348" spans="1:7" s="205" customFormat="1" x14ac:dyDescent="0.2">
      <c r="A348" s="206">
        <v>5</v>
      </c>
      <c r="B348" s="207" t="s">
        <v>2441</v>
      </c>
      <c r="C348" s="1288"/>
      <c r="D348" s="208" t="s">
        <v>2118</v>
      </c>
      <c r="E348" s="208">
        <v>1</v>
      </c>
      <c r="F348" s="209">
        <v>1201909</v>
      </c>
    </row>
    <row r="349" spans="1:7" x14ac:dyDescent="0.2">
      <c r="A349" s="206">
        <v>6</v>
      </c>
      <c r="B349" s="207" t="s">
        <v>2442</v>
      </c>
      <c r="C349" s="1288"/>
      <c r="D349" s="208" t="s">
        <v>2118</v>
      </c>
      <c r="E349" s="208">
        <v>1</v>
      </c>
      <c r="F349" s="209">
        <v>1201909</v>
      </c>
      <c r="G349" s="205"/>
    </row>
    <row r="350" spans="1:7" x14ac:dyDescent="0.2">
      <c r="A350" s="206">
        <v>7</v>
      </c>
      <c r="B350" s="207" t="s">
        <v>2443</v>
      </c>
      <c r="C350" s="1288"/>
      <c r="D350" s="208" t="s">
        <v>2118</v>
      </c>
      <c r="E350" s="208">
        <v>1</v>
      </c>
      <c r="F350" s="209">
        <v>1201909</v>
      </c>
      <c r="G350" s="205"/>
    </row>
    <row r="351" spans="1:7" x14ac:dyDescent="0.2">
      <c r="A351" s="206">
        <v>8</v>
      </c>
      <c r="B351" s="207" t="s">
        <v>2444</v>
      </c>
      <c r="C351" s="1288"/>
      <c r="D351" s="208" t="s">
        <v>2118</v>
      </c>
      <c r="E351" s="208">
        <v>1</v>
      </c>
      <c r="F351" s="209">
        <v>1201909</v>
      </c>
      <c r="G351" s="205"/>
    </row>
    <row r="352" spans="1:7" x14ac:dyDescent="0.2">
      <c r="A352" s="206">
        <v>9</v>
      </c>
      <c r="B352" s="207" t="s">
        <v>2445</v>
      </c>
      <c r="C352" s="1288"/>
      <c r="D352" s="208" t="s">
        <v>2118</v>
      </c>
      <c r="E352" s="208">
        <v>1</v>
      </c>
      <c r="F352" s="209">
        <v>1201909</v>
      </c>
      <c r="G352" s="205"/>
    </row>
    <row r="353" spans="1:7" x14ac:dyDescent="0.2">
      <c r="A353" s="206">
        <v>10</v>
      </c>
      <c r="B353" s="207" t="s">
        <v>2446</v>
      </c>
      <c r="C353" s="1288"/>
      <c r="D353" s="208" t="s">
        <v>2118</v>
      </c>
      <c r="E353" s="208">
        <v>1</v>
      </c>
      <c r="F353" s="209">
        <v>1201909</v>
      </c>
      <c r="G353" s="205"/>
    </row>
    <row r="354" spans="1:7" x14ac:dyDescent="0.2">
      <c r="A354" s="206">
        <v>11</v>
      </c>
      <c r="B354" s="207" t="s">
        <v>2447</v>
      </c>
      <c r="C354" s="1288"/>
      <c r="D354" s="208" t="s">
        <v>2118</v>
      </c>
      <c r="E354" s="208">
        <v>1</v>
      </c>
      <c r="F354" s="209">
        <v>1201909</v>
      </c>
      <c r="G354" s="205"/>
    </row>
    <row r="355" spans="1:7" s="217" customFormat="1" x14ac:dyDescent="0.2">
      <c r="A355" s="206">
        <v>12</v>
      </c>
      <c r="B355" s="207" t="s">
        <v>2448</v>
      </c>
      <c r="C355" s="1288"/>
      <c r="D355" s="208" t="s">
        <v>2118</v>
      </c>
      <c r="E355" s="208">
        <v>1</v>
      </c>
      <c r="F355" s="209">
        <v>1201909</v>
      </c>
      <c r="G355" s="205"/>
    </row>
    <row r="356" spans="1:7" s="217" customFormat="1" x14ac:dyDescent="0.2">
      <c r="A356" s="206">
        <v>13</v>
      </c>
      <c r="B356" s="207" t="s">
        <v>2449</v>
      </c>
      <c r="C356" s="1288"/>
      <c r="D356" s="208" t="s">
        <v>2118</v>
      </c>
      <c r="E356" s="208">
        <v>1</v>
      </c>
      <c r="F356" s="209">
        <v>1201909</v>
      </c>
      <c r="G356" s="205"/>
    </row>
    <row r="357" spans="1:7" s="217" customFormat="1" x14ac:dyDescent="0.2">
      <c r="A357" s="206">
        <v>14</v>
      </c>
      <c r="B357" s="207" t="s">
        <v>2450</v>
      </c>
      <c r="C357" s="1288"/>
      <c r="D357" s="208" t="s">
        <v>2118</v>
      </c>
      <c r="E357" s="208">
        <v>1</v>
      </c>
      <c r="F357" s="209">
        <v>1201909</v>
      </c>
      <c r="G357" s="205"/>
    </row>
    <row r="358" spans="1:7" s="217" customFormat="1" x14ac:dyDescent="0.2">
      <c r="A358" s="206">
        <v>15</v>
      </c>
      <c r="B358" s="207" t="s">
        <v>2451</v>
      </c>
      <c r="C358" s="1288"/>
      <c r="D358" s="208" t="s">
        <v>2118</v>
      </c>
      <c r="E358" s="208">
        <v>1</v>
      </c>
      <c r="F358" s="209">
        <v>1201909</v>
      </c>
      <c r="G358" s="205"/>
    </row>
    <row r="359" spans="1:7" s="217" customFormat="1" x14ac:dyDescent="0.2">
      <c r="A359" s="206">
        <v>16</v>
      </c>
      <c r="B359" s="207" t="s">
        <v>2452</v>
      </c>
      <c r="C359" s="1288"/>
      <c r="D359" s="208" t="s">
        <v>2118</v>
      </c>
      <c r="E359" s="208">
        <v>1</v>
      </c>
      <c r="F359" s="209">
        <v>1201909</v>
      </c>
      <c r="G359" s="205"/>
    </row>
    <row r="360" spans="1:7" s="217" customFormat="1" x14ac:dyDescent="0.2">
      <c r="A360" s="206">
        <v>17</v>
      </c>
      <c r="B360" s="207" t="s">
        <v>2453</v>
      </c>
      <c r="C360" s="1288"/>
      <c r="D360" s="208" t="s">
        <v>2118</v>
      </c>
      <c r="E360" s="208">
        <v>1</v>
      </c>
      <c r="F360" s="209">
        <v>1201909</v>
      </c>
      <c r="G360" s="205"/>
    </row>
    <row r="361" spans="1:7" s="217" customFormat="1" x14ac:dyDescent="0.2">
      <c r="A361" s="206">
        <v>18</v>
      </c>
      <c r="B361" s="207" t="s">
        <v>2454</v>
      </c>
      <c r="C361" s="1288"/>
      <c r="D361" s="208" t="s">
        <v>2118</v>
      </c>
      <c r="E361" s="208">
        <v>1</v>
      </c>
      <c r="F361" s="209">
        <v>1201909</v>
      </c>
      <c r="G361" s="205"/>
    </row>
    <row r="362" spans="1:7" s="217" customFormat="1" x14ac:dyDescent="0.2">
      <c r="A362" s="206">
        <v>19</v>
      </c>
      <c r="B362" s="207" t="s">
        <v>2455</v>
      </c>
      <c r="C362" s="1288"/>
      <c r="D362" s="208" t="s">
        <v>2118</v>
      </c>
      <c r="E362" s="208">
        <v>1</v>
      </c>
      <c r="F362" s="209">
        <v>1201909</v>
      </c>
      <c r="G362" s="205"/>
    </row>
    <row r="363" spans="1:7" s="217" customFormat="1" x14ac:dyDescent="0.2">
      <c r="A363" s="206">
        <v>20</v>
      </c>
      <c r="B363" s="207" t="s">
        <v>2456</v>
      </c>
      <c r="C363" s="1288"/>
      <c r="D363" s="208" t="s">
        <v>2118</v>
      </c>
      <c r="E363" s="208">
        <v>1</v>
      </c>
      <c r="F363" s="209">
        <v>1201909</v>
      </c>
      <c r="G363" s="205"/>
    </row>
    <row r="364" spans="1:7" s="217" customFormat="1" x14ac:dyDescent="0.2">
      <c r="A364" s="206">
        <v>21</v>
      </c>
      <c r="B364" s="207" t="s">
        <v>2457</v>
      </c>
      <c r="C364" s="1289"/>
      <c r="D364" s="208" t="s">
        <v>2118</v>
      </c>
      <c r="E364" s="208">
        <v>1</v>
      </c>
      <c r="F364" s="209">
        <v>1201909</v>
      </c>
      <c r="G364" s="205"/>
    </row>
    <row r="365" spans="1:7" s="217" customFormat="1" x14ac:dyDescent="0.2">
      <c r="A365" s="206">
        <v>22</v>
      </c>
      <c r="B365" s="207" t="s">
        <v>2458</v>
      </c>
      <c r="C365" s="1287" t="s">
        <v>2138</v>
      </c>
      <c r="D365" s="208" t="s">
        <v>2118</v>
      </c>
      <c r="E365" s="208">
        <v>1</v>
      </c>
      <c r="F365" s="209">
        <v>1904026</v>
      </c>
      <c r="G365" s="205"/>
    </row>
    <row r="366" spans="1:7" s="217" customFormat="1" x14ac:dyDescent="0.2">
      <c r="A366" s="206">
        <v>23</v>
      </c>
      <c r="B366" s="207" t="s">
        <v>2459</v>
      </c>
      <c r="C366" s="1289"/>
      <c r="D366" s="208" t="s">
        <v>2118</v>
      </c>
      <c r="E366" s="208">
        <v>1</v>
      </c>
      <c r="F366" s="209">
        <v>1904026</v>
      </c>
      <c r="G366" s="205"/>
    </row>
    <row r="367" spans="1:7" s="217" customFormat="1" ht="15.75" customHeight="1" x14ac:dyDescent="0.2">
      <c r="A367" s="200" t="s">
        <v>104</v>
      </c>
      <c r="B367" s="201" t="s">
        <v>105</v>
      </c>
      <c r="C367" s="202"/>
      <c r="D367" s="203"/>
      <c r="E367" s="203"/>
      <c r="F367" s="204">
        <v>17187299</v>
      </c>
      <c r="G367" s="205"/>
    </row>
    <row r="368" spans="1:7" s="217" customFormat="1" x14ac:dyDescent="0.2">
      <c r="A368" s="206">
        <v>1</v>
      </c>
      <c r="B368" s="207" t="s">
        <v>2460</v>
      </c>
      <c r="C368" s="1287" t="s">
        <v>2122</v>
      </c>
      <c r="D368" s="208" t="s">
        <v>2123</v>
      </c>
      <c r="E368" s="208">
        <v>1</v>
      </c>
      <c r="F368" s="209">
        <v>120191</v>
      </c>
      <c r="G368" s="205"/>
    </row>
    <row r="369" spans="1:7" s="217" customFormat="1" x14ac:dyDescent="0.2">
      <c r="A369" s="206">
        <v>2</v>
      </c>
      <c r="B369" s="207" t="s">
        <v>2461</v>
      </c>
      <c r="C369" s="1288"/>
      <c r="D369" s="208" t="s">
        <v>2123</v>
      </c>
      <c r="E369" s="208">
        <v>1</v>
      </c>
      <c r="F369" s="209">
        <v>120191</v>
      </c>
      <c r="G369" s="205"/>
    </row>
    <row r="370" spans="1:7" s="217" customFormat="1" x14ac:dyDescent="0.2">
      <c r="A370" s="206">
        <v>3</v>
      </c>
      <c r="B370" s="207" t="s">
        <v>2462</v>
      </c>
      <c r="C370" s="1289"/>
      <c r="D370" s="208" t="s">
        <v>2123</v>
      </c>
      <c r="E370" s="208">
        <v>1</v>
      </c>
      <c r="F370" s="209">
        <v>120191</v>
      </c>
      <c r="G370" s="205"/>
    </row>
    <row r="371" spans="1:7" x14ac:dyDescent="0.2">
      <c r="A371" s="206">
        <v>4</v>
      </c>
      <c r="B371" s="207" t="s">
        <v>2253</v>
      </c>
      <c r="C371" s="1288" t="s">
        <v>2117</v>
      </c>
      <c r="D371" s="208" t="s">
        <v>2118</v>
      </c>
      <c r="E371" s="208">
        <v>1</v>
      </c>
      <c r="F371" s="209">
        <v>1201909</v>
      </c>
      <c r="G371" s="205"/>
    </row>
    <row r="372" spans="1:7" x14ac:dyDescent="0.2">
      <c r="A372" s="206">
        <v>5</v>
      </c>
      <c r="B372" s="207" t="s">
        <v>2463</v>
      </c>
      <c r="C372" s="1288"/>
      <c r="D372" s="208" t="s">
        <v>2118</v>
      </c>
      <c r="E372" s="208">
        <v>1</v>
      </c>
      <c r="F372" s="209">
        <v>1201909</v>
      </c>
      <c r="G372" s="205"/>
    </row>
    <row r="373" spans="1:7" x14ac:dyDescent="0.2">
      <c r="A373" s="206">
        <v>6</v>
      </c>
      <c r="B373" s="207" t="s">
        <v>2464</v>
      </c>
      <c r="C373" s="1288"/>
      <c r="D373" s="208" t="s">
        <v>2118</v>
      </c>
      <c r="E373" s="208">
        <v>1</v>
      </c>
      <c r="F373" s="209">
        <v>1201909</v>
      </c>
      <c r="G373" s="205"/>
    </row>
    <row r="374" spans="1:7" x14ac:dyDescent="0.2">
      <c r="A374" s="206">
        <v>7</v>
      </c>
      <c r="B374" s="207" t="s">
        <v>2465</v>
      </c>
      <c r="C374" s="1288"/>
      <c r="D374" s="208" t="s">
        <v>2118</v>
      </c>
      <c r="E374" s="208">
        <v>1</v>
      </c>
      <c r="F374" s="209">
        <v>1201909</v>
      </c>
      <c r="G374" s="205"/>
    </row>
    <row r="375" spans="1:7" x14ac:dyDescent="0.2">
      <c r="A375" s="206">
        <v>8</v>
      </c>
      <c r="B375" s="207" t="s">
        <v>2427</v>
      </c>
      <c r="C375" s="1288"/>
      <c r="D375" s="208" t="s">
        <v>2118</v>
      </c>
      <c r="E375" s="208">
        <v>1</v>
      </c>
      <c r="F375" s="209">
        <v>1201909</v>
      </c>
      <c r="G375" s="205"/>
    </row>
    <row r="376" spans="1:7" x14ac:dyDescent="0.2">
      <c r="A376" s="206">
        <v>9</v>
      </c>
      <c r="B376" s="207" t="s">
        <v>2466</v>
      </c>
      <c r="C376" s="1288"/>
      <c r="D376" s="208" t="s">
        <v>2118</v>
      </c>
      <c r="E376" s="208">
        <v>1</v>
      </c>
      <c r="F376" s="209">
        <v>1201909</v>
      </c>
      <c r="G376" s="205"/>
    </row>
    <row r="377" spans="1:7" x14ac:dyDescent="0.2">
      <c r="A377" s="206">
        <v>10</v>
      </c>
      <c r="B377" s="207" t="s">
        <v>2259</v>
      </c>
      <c r="C377" s="1288"/>
      <c r="D377" s="208" t="s">
        <v>2118</v>
      </c>
      <c r="E377" s="208">
        <v>1</v>
      </c>
      <c r="F377" s="209">
        <v>1201909</v>
      </c>
      <c r="G377" s="205"/>
    </row>
    <row r="378" spans="1:7" x14ac:dyDescent="0.2">
      <c r="A378" s="206">
        <v>11</v>
      </c>
      <c r="B378" s="207" t="s">
        <v>2467</v>
      </c>
      <c r="C378" s="1288"/>
      <c r="D378" s="208" t="s">
        <v>2118</v>
      </c>
      <c r="E378" s="208">
        <v>1</v>
      </c>
      <c r="F378" s="209">
        <v>1201909</v>
      </c>
      <c r="G378" s="205"/>
    </row>
    <row r="379" spans="1:7" x14ac:dyDescent="0.2">
      <c r="A379" s="206">
        <v>12</v>
      </c>
      <c r="B379" s="207" t="s">
        <v>2468</v>
      </c>
      <c r="C379" s="1288"/>
      <c r="D379" s="208" t="s">
        <v>2118</v>
      </c>
      <c r="E379" s="208">
        <v>1</v>
      </c>
      <c r="F379" s="209">
        <v>1201909</v>
      </c>
      <c r="G379" s="205"/>
    </row>
    <row r="380" spans="1:7" x14ac:dyDescent="0.2">
      <c r="A380" s="206">
        <v>13</v>
      </c>
      <c r="B380" s="207" t="s">
        <v>2432</v>
      </c>
      <c r="C380" s="1288"/>
      <c r="D380" s="208" t="s">
        <v>2118</v>
      </c>
      <c r="E380" s="208">
        <v>1</v>
      </c>
      <c r="F380" s="209">
        <v>1201909</v>
      </c>
      <c r="G380" s="205"/>
    </row>
    <row r="381" spans="1:7" x14ac:dyDescent="0.2">
      <c r="A381" s="206">
        <v>14</v>
      </c>
      <c r="B381" s="207" t="s">
        <v>2469</v>
      </c>
      <c r="C381" s="1288"/>
      <c r="D381" s="208" t="s">
        <v>2118</v>
      </c>
      <c r="E381" s="208">
        <v>1</v>
      </c>
      <c r="F381" s="209">
        <v>1201909</v>
      </c>
      <c r="G381" s="205"/>
    </row>
    <row r="382" spans="1:7" x14ac:dyDescent="0.2">
      <c r="A382" s="206">
        <v>15</v>
      </c>
      <c r="B382" s="207" t="s">
        <v>2470</v>
      </c>
      <c r="C382" s="1288"/>
      <c r="D382" s="208" t="s">
        <v>2118</v>
      </c>
      <c r="E382" s="208">
        <v>1</v>
      </c>
      <c r="F382" s="209">
        <v>1201909</v>
      </c>
      <c r="G382" s="205"/>
    </row>
    <row r="383" spans="1:7" x14ac:dyDescent="0.2">
      <c r="A383" s="206">
        <v>16</v>
      </c>
      <c r="B383" s="207" t="s">
        <v>2471</v>
      </c>
      <c r="C383" s="1288"/>
      <c r="D383" s="208" t="s">
        <v>2118</v>
      </c>
      <c r="E383" s="208">
        <v>1</v>
      </c>
      <c r="F383" s="209">
        <v>1201909</v>
      </c>
      <c r="G383" s="205"/>
    </row>
    <row r="384" spans="1:7" x14ac:dyDescent="0.2">
      <c r="A384" s="206">
        <v>17</v>
      </c>
      <c r="B384" s="207" t="s">
        <v>2472</v>
      </c>
      <c r="C384" s="1288"/>
      <c r="D384" s="208" t="s">
        <v>2118</v>
      </c>
      <c r="E384" s="208">
        <v>1</v>
      </c>
      <c r="F384" s="209">
        <v>1201909</v>
      </c>
      <c r="G384" s="205"/>
    </row>
    <row r="385" spans="1:7" ht="15.75" customHeight="1" x14ac:dyDescent="0.2">
      <c r="A385" s="200" t="s">
        <v>81</v>
      </c>
      <c r="B385" s="201" t="s">
        <v>82</v>
      </c>
      <c r="C385" s="202"/>
      <c r="D385" s="203"/>
      <c r="E385" s="203"/>
      <c r="F385" s="204">
        <v>25628448</v>
      </c>
      <c r="G385" s="205"/>
    </row>
    <row r="386" spans="1:7" x14ac:dyDescent="0.2">
      <c r="A386" s="206">
        <v>1</v>
      </c>
      <c r="B386" s="207" t="s">
        <v>2290</v>
      </c>
      <c r="C386" s="1287" t="s">
        <v>2122</v>
      </c>
      <c r="D386" s="208" t="s">
        <v>2123</v>
      </c>
      <c r="E386" s="208">
        <v>1</v>
      </c>
      <c r="F386" s="209">
        <v>120191</v>
      </c>
      <c r="G386" s="205"/>
    </row>
    <row r="387" spans="1:7" x14ac:dyDescent="0.2">
      <c r="A387" s="206">
        <v>2</v>
      </c>
      <c r="B387" s="207" t="s">
        <v>2473</v>
      </c>
      <c r="C387" s="1288"/>
      <c r="D387" s="208" t="s">
        <v>2123</v>
      </c>
      <c r="E387" s="208">
        <v>1</v>
      </c>
      <c r="F387" s="209">
        <v>120191</v>
      </c>
      <c r="G387" s="205"/>
    </row>
    <row r="388" spans="1:7" x14ac:dyDescent="0.2">
      <c r="A388" s="206">
        <v>3</v>
      </c>
      <c r="B388" s="207" t="s">
        <v>2474</v>
      </c>
      <c r="C388" s="1288"/>
      <c r="D388" s="208" t="s">
        <v>2123</v>
      </c>
      <c r="E388" s="208">
        <v>1</v>
      </c>
      <c r="F388" s="209">
        <v>120191</v>
      </c>
      <c r="G388" s="205"/>
    </row>
    <row r="389" spans="1:7" x14ac:dyDescent="0.2">
      <c r="A389" s="206">
        <v>4</v>
      </c>
      <c r="B389" s="207" t="s">
        <v>2475</v>
      </c>
      <c r="C389" s="1289"/>
      <c r="D389" s="208" t="s">
        <v>2123</v>
      </c>
      <c r="E389" s="208">
        <v>1</v>
      </c>
      <c r="F389" s="209">
        <v>120191</v>
      </c>
      <c r="G389" s="205"/>
    </row>
    <row r="390" spans="1:7" x14ac:dyDescent="0.2">
      <c r="A390" s="206">
        <v>5</v>
      </c>
      <c r="B390" s="207" t="s">
        <v>2476</v>
      </c>
      <c r="C390" s="1287" t="s">
        <v>2117</v>
      </c>
      <c r="D390" s="208" t="s">
        <v>2123</v>
      </c>
      <c r="E390" s="208">
        <v>0.5</v>
      </c>
      <c r="F390" s="209">
        <v>600955</v>
      </c>
      <c r="G390" s="205"/>
    </row>
    <row r="391" spans="1:7" x14ac:dyDescent="0.2">
      <c r="A391" s="206">
        <v>6</v>
      </c>
      <c r="B391" s="207" t="s">
        <v>2477</v>
      </c>
      <c r="C391" s="1288"/>
      <c r="D391" s="208" t="s">
        <v>2123</v>
      </c>
      <c r="E391" s="208">
        <v>0.5</v>
      </c>
      <c r="F391" s="209">
        <v>600955</v>
      </c>
      <c r="G391" s="205"/>
    </row>
    <row r="392" spans="1:7" x14ac:dyDescent="0.2">
      <c r="A392" s="206">
        <v>7</v>
      </c>
      <c r="B392" s="207" t="s">
        <v>2478</v>
      </c>
      <c r="C392" s="1288"/>
      <c r="D392" s="208" t="s">
        <v>2123</v>
      </c>
      <c r="E392" s="208">
        <v>0.5</v>
      </c>
      <c r="F392" s="209">
        <v>600955</v>
      </c>
      <c r="G392" s="205"/>
    </row>
    <row r="393" spans="1:7" x14ac:dyDescent="0.2">
      <c r="A393" s="206">
        <v>8</v>
      </c>
      <c r="B393" s="207" t="s">
        <v>2479</v>
      </c>
      <c r="C393" s="1288"/>
      <c r="D393" s="208" t="s">
        <v>2123</v>
      </c>
      <c r="E393" s="208">
        <v>0.5</v>
      </c>
      <c r="F393" s="209">
        <v>600955</v>
      </c>
      <c r="G393" s="205"/>
    </row>
    <row r="394" spans="1:7" x14ac:dyDescent="0.2">
      <c r="A394" s="206">
        <v>9</v>
      </c>
      <c r="B394" s="207" t="s">
        <v>2480</v>
      </c>
      <c r="C394" s="1288"/>
      <c r="D394" s="208" t="s">
        <v>2123</v>
      </c>
      <c r="E394" s="208">
        <v>0.5</v>
      </c>
      <c r="F394" s="209">
        <v>600955</v>
      </c>
      <c r="G394" s="205"/>
    </row>
    <row r="395" spans="1:7" x14ac:dyDescent="0.2">
      <c r="A395" s="206">
        <v>10</v>
      </c>
      <c r="B395" s="207" t="s">
        <v>2481</v>
      </c>
      <c r="C395" s="1288"/>
      <c r="D395" s="208" t="s">
        <v>2123</v>
      </c>
      <c r="E395" s="208">
        <v>0.5</v>
      </c>
      <c r="F395" s="209">
        <v>600955</v>
      </c>
      <c r="G395" s="205"/>
    </row>
    <row r="396" spans="1:7" x14ac:dyDescent="0.2">
      <c r="A396" s="206">
        <v>11</v>
      </c>
      <c r="B396" s="207" t="s">
        <v>2482</v>
      </c>
      <c r="C396" s="1288"/>
      <c r="D396" s="208" t="s">
        <v>2123</v>
      </c>
      <c r="E396" s="208">
        <v>0.5</v>
      </c>
      <c r="F396" s="209">
        <v>600955</v>
      </c>
      <c r="G396" s="205"/>
    </row>
    <row r="397" spans="1:7" x14ac:dyDescent="0.2">
      <c r="A397" s="206">
        <v>12</v>
      </c>
      <c r="B397" s="207" t="s">
        <v>2253</v>
      </c>
      <c r="C397" s="1288"/>
      <c r="D397" s="208" t="s">
        <v>2123</v>
      </c>
      <c r="E397" s="208">
        <v>0.5</v>
      </c>
      <c r="F397" s="209">
        <v>600955</v>
      </c>
      <c r="G397" s="205"/>
    </row>
    <row r="398" spans="1:7" s="205" customFormat="1" x14ac:dyDescent="0.2">
      <c r="A398" s="206">
        <v>13</v>
      </c>
      <c r="B398" s="207" t="s">
        <v>2430</v>
      </c>
      <c r="C398" s="1288"/>
      <c r="D398" s="208" t="s">
        <v>2123</v>
      </c>
      <c r="E398" s="208">
        <v>0.5</v>
      </c>
      <c r="F398" s="209">
        <v>600955</v>
      </c>
    </row>
    <row r="399" spans="1:7" s="216" customFormat="1" x14ac:dyDescent="0.2">
      <c r="A399" s="206">
        <v>14</v>
      </c>
      <c r="B399" s="207" t="s">
        <v>2483</v>
      </c>
      <c r="C399" s="1288"/>
      <c r="D399" s="208" t="s">
        <v>2123</v>
      </c>
      <c r="E399" s="208">
        <v>0.5</v>
      </c>
      <c r="F399" s="209">
        <v>600955</v>
      </c>
      <c r="G399" s="205"/>
    </row>
    <row r="400" spans="1:7" s="216" customFormat="1" x14ac:dyDescent="0.2">
      <c r="A400" s="206">
        <v>15</v>
      </c>
      <c r="B400" s="207" t="s">
        <v>2484</v>
      </c>
      <c r="C400" s="1288"/>
      <c r="D400" s="208" t="s">
        <v>2118</v>
      </c>
      <c r="E400" s="208">
        <v>1</v>
      </c>
      <c r="F400" s="209">
        <v>1201909</v>
      </c>
      <c r="G400" s="205"/>
    </row>
    <row r="401" spans="1:7" s="216" customFormat="1" x14ac:dyDescent="0.2">
      <c r="A401" s="206">
        <v>16</v>
      </c>
      <c r="B401" s="207" t="s">
        <v>2485</v>
      </c>
      <c r="C401" s="1288"/>
      <c r="D401" s="208" t="s">
        <v>2123</v>
      </c>
      <c r="E401" s="208">
        <v>0.5</v>
      </c>
      <c r="F401" s="209">
        <v>600955</v>
      </c>
      <c r="G401" s="205"/>
    </row>
    <row r="402" spans="1:7" s="216" customFormat="1" x14ac:dyDescent="0.2">
      <c r="A402" s="206">
        <v>17</v>
      </c>
      <c r="B402" s="207" t="s">
        <v>2486</v>
      </c>
      <c r="C402" s="1288"/>
      <c r="D402" s="208" t="s">
        <v>2118</v>
      </c>
      <c r="E402" s="208">
        <v>1</v>
      </c>
      <c r="F402" s="209">
        <v>1201909</v>
      </c>
      <c r="G402" s="205"/>
    </row>
    <row r="403" spans="1:7" s="216" customFormat="1" x14ac:dyDescent="0.2">
      <c r="A403" s="206">
        <v>18</v>
      </c>
      <c r="B403" s="207" t="s">
        <v>2487</v>
      </c>
      <c r="C403" s="1288"/>
      <c r="D403" s="208" t="s">
        <v>2118</v>
      </c>
      <c r="E403" s="208">
        <v>1</v>
      </c>
      <c r="F403" s="209">
        <v>1201909</v>
      </c>
      <c r="G403" s="205"/>
    </row>
    <row r="404" spans="1:7" s="216" customFormat="1" x14ac:dyDescent="0.2">
      <c r="A404" s="206">
        <v>19</v>
      </c>
      <c r="B404" s="207" t="s">
        <v>2488</v>
      </c>
      <c r="C404" s="1288"/>
      <c r="D404" s="208" t="s">
        <v>2118</v>
      </c>
      <c r="E404" s="208">
        <v>1</v>
      </c>
      <c r="F404" s="209">
        <v>1201909</v>
      </c>
      <c r="G404" s="205"/>
    </row>
    <row r="405" spans="1:7" s="216" customFormat="1" x14ac:dyDescent="0.2">
      <c r="A405" s="206">
        <v>20</v>
      </c>
      <c r="B405" s="207" t="s">
        <v>2489</v>
      </c>
      <c r="C405" s="1288"/>
      <c r="D405" s="208" t="s">
        <v>2118</v>
      </c>
      <c r="E405" s="208">
        <v>1</v>
      </c>
      <c r="F405" s="209">
        <v>1201909</v>
      </c>
      <c r="G405" s="205"/>
    </row>
    <row r="406" spans="1:7" s="216" customFormat="1" x14ac:dyDescent="0.2">
      <c r="A406" s="206">
        <v>21</v>
      </c>
      <c r="B406" s="207" t="s">
        <v>2490</v>
      </c>
      <c r="C406" s="1288"/>
      <c r="D406" s="208" t="s">
        <v>2118</v>
      </c>
      <c r="E406" s="208">
        <v>1</v>
      </c>
      <c r="F406" s="209">
        <v>1201909</v>
      </c>
      <c r="G406" s="205"/>
    </row>
    <row r="407" spans="1:7" s="216" customFormat="1" x14ac:dyDescent="0.2">
      <c r="A407" s="206">
        <v>22</v>
      </c>
      <c r="B407" s="207" t="s">
        <v>2491</v>
      </c>
      <c r="C407" s="1288"/>
      <c r="D407" s="208" t="s">
        <v>2123</v>
      </c>
      <c r="E407" s="208">
        <v>0.5</v>
      </c>
      <c r="F407" s="209">
        <v>600955</v>
      </c>
      <c r="G407" s="205"/>
    </row>
    <row r="408" spans="1:7" s="216" customFormat="1" x14ac:dyDescent="0.2">
      <c r="A408" s="206">
        <v>23</v>
      </c>
      <c r="B408" s="207" t="s">
        <v>2492</v>
      </c>
      <c r="C408" s="1288"/>
      <c r="D408" s="208" t="s">
        <v>2118</v>
      </c>
      <c r="E408" s="208">
        <v>1</v>
      </c>
      <c r="F408" s="209">
        <v>1201909</v>
      </c>
      <c r="G408" s="205"/>
    </row>
    <row r="409" spans="1:7" s="216" customFormat="1" x14ac:dyDescent="0.2">
      <c r="A409" s="206">
        <v>24</v>
      </c>
      <c r="B409" s="207" t="s">
        <v>2493</v>
      </c>
      <c r="C409" s="1288"/>
      <c r="D409" s="208" t="s">
        <v>2118</v>
      </c>
      <c r="E409" s="208">
        <v>1</v>
      </c>
      <c r="F409" s="209">
        <v>1201909</v>
      </c>
      <c r="G409" s="205"/>
    </row>
    <row r="410" spans="1:7" s="216" customFormat="1" x14ac:dyDescent="0.2">
      <c r="A410" s="206">
        <v>25</v>
      </c>
      <c r="B410" s="207" t="s">
        <v>2494</v>
      </c>
      <c r="C410" s="1288"/>
      <c r="D410" s="208" t="s">
        <v>2118</v>
      </c>
      <c r="E410" s="208">
        <v>1</v>
      </c>
      <c r="F410" s="209">
        <v>1201909</v>
      </c>
      <c r="G410" s="205"/>
    </row>
    <row r="411" spans="1:7" s="216" customFormat="1" x14ac:dyDescent="0.2">
      <c r="A411" s="206">
        <v>26</v>
      </c>
      <c r="B411" s="207" t="s">
        <v>2495</v>
      </c>
      <c r="C411" s="1288"/>
      <c r="D411" s="208" t="s">
        <v>2123</v>
      </c>
      <c r="E411" s="208">
        <v>0.5</v>
      </c>
      <c r="F411" s="209">
        <v>600955</v>
      </c>
      <c r="G411" s="205"/>
    </row>
    <row r="412" spans="1:7" s="216" customFormat="1" x14ac:dyDescent="0.2">
      <c r="A412" s="206">
        <v>27</v>
      </c>
      <c r="B412" s="207" t="s">
        <v>2496</v>
      </c>
      <c r="C412" s="1288"/>
      <c r="D412" s="208" t="s">
        <v>2118</v>
      </c>
      <c r="E412" s="208">
        <v>1</v>
      </c>
      <c r="F412" s="209">
        <v>1201909</v>
      </c>
      <c r="G412" s="205"/>
    </row>
    <row r="413" spans="1:7" s="216" customFormat="1" ht="16.5" customHeight="1" x14ac:dyDescent="0.2">
      <c r="A413" s="206">
        <v>28</v>
      </c>
      <c r="B413" s="207" t="s">
        <v>2497</v>
      </c>
      <c r="C413" s="1288"/>
      <c r="D413" s="208" t="s">
        <v>2118</v>
      </c>
      <c r="E413" s="208">
        <v>1</v>
      </c>
      <c r="F413" s="209">
        <v>1201909</v>
      </c>
      <c r="G413" s="205"/>
    </row>
    <row r="414" spans="1:7" s="216" customFormat="1" x14ac:dyDescent="0.2">
      <c r="A414" s="206">
        <v>29</v>
      </c>
      <c r="B414" s="207" t="s">
        <v>2498</v>
      </c>
      <c r="C414" s="1288"/>
      <c r="D414" s="208" t="s">
        <v>2118</v>
      </c>
      <c r="E414" s="208">
        <v>1</v>
      </c>
      <c r="F414" s="209">
        <v>1201909</v>
      </c>
      <c r="G414" s="205"/>
    </row>
    <row r="415" spans="1:7" x14ac:dyDescent="0.2">
      <c r="A415" s="206">
        <v>30</v>
      </c>
      <c r="B415" s="207" t="s">
        <v>2499</v>
      </c>
      <c r="C415" s="1289"/>
      <c r="D415" s="208" t="s">
        <v>2118</v>
      </c>
      <c r="E415" s="208">
        <v>1</v>
      </c>
      <c r="F415" s="209">
        <v>1201909</v>
      </c>
      <c r="G415" s="205"/>
    </row>
    <row r="416" spans="1:7" x14ac:dyDescent="0.2">
      <c r="A416" s="206">
        <v>31</v>
      </c>
      <c r="B416" s="207" t="s">
        <v>2500</v>
      </c>
      <c r="C416" s="208" t="s">
        <v>2501</v>
      </c>
      <c r="D416" s="208" t="s">
        <v>2123</v>
      </c>
      <c r="E416" s="208">
        <v>0.8</v>
      </c>
      <c r="F416" s="209">
        <v>1710452</v>
      </c>
      <c r="G416" s="205"/>
    </row>
    <row r="417" spans="1:7" ht="15.75" customHeight="1" x14ac:dyDescent="0.2">
      <c r="A417" s="200" t="s">
        <v>94</v>
      </c>
      <c r="B417" s="201" t="s">
        <v>95</v>
      </c>
      <c r="C417" s="202"/>
      <c r="D417" s="203"/>
      <c r="E417" s="203"/>
      <c r="F417" s="204">
        <v>25841046</v>
      </c>
      <c r="G417" s="205"/>
    </row>
    <row r="418" spans="1:7" x14ac:dyDescent="0.2">
      <c r="A418" s="206">
        <v>1</v>
      </c>
      <c r="B418" s="207" t="s">
        <v>2502</v>
      </c>
      <c r="C418" s="1287" t="s">
        <v>2117</v>
      </c>
      <c r="D418" s="208" t="s">
        <v>2123</v>
      </c>
      <c r="E418" s="208">
        <v>0.5</v>
      </c>
      <c r="F418" s="209">
        <v>600955</v>
      </c>
      <c r="G418" s="205"/>
    </row>
    <row r="419" spans="1:7" x14ac:dyDescent="0.2">
      <c r="A419" s="211">
        <v>2</v>
      </c>
      <c r="B419" s="207" t="s">
        <v>2503</v>
      </c>
      <c r="C419" s="1288"/>
      <c r="D419" s="208" t="s">
        <v>2123</v>
      </c>
      <c r="E419" s="208">
        <v>0.5</v>
      </c>
      <c r="F419" s="209">
        <v>600955</v>
      </c>
      <c r="G419" s="205"/>
    </row>
    <row r="420" spans="1:7" x14ac:dyDescent="0.2">
      <c r="A420" s="206">
        <v>3</v>
      </c>
      <c r="B420" s="207" t="s">
        <v>2504</v>
      </c>
      <c r="C420" s="1288"/>
      <c r="D420" s="208" t="s">
        <v>2123</v>
      </c>
      <c r="E420" s="208">
        <v>0.5</v>
      </c>
      <c r="F420" s="209">
        <v>600955</v>
      </c>
      <c r="G420" s="205"/>
    </row>
    <row r="421" spans="1:7" x14ac:dyDescent="0.2">
      <c r="A421" s="206">
        <v>4</v>
      </c>
      <c r="B421" s="207" t="s">
        <v>2505</v>
      </c>
      <c r="C421" s="1288"/>
      <c r="D421" s="208" t="s">
        <v>2118</v>
      </c>
      <c r="E421" s="208">
        <v>1</v>
      </c>
      <c r="F421" s="209">
        <v>1201909</v>
      </c>
      <c r="G421" s="205"/>
    </row>
    <row r="422" spans="1:7" s="205" customFormat="1" x14ac:dyDescent="0.2">
      <c r="A422" s="211">
        <v>5</v>
      </c>
      <c r="B422" s="207" t="s">
        <v>2259</v>
      </c>
      <c r="C422" s="1288"/>
      <c r="D422" s="208" t="s">
        <v>2123</v>
      </c>
      <c r="E422" s="208">
        <v>0.5</v>
      </c>
      <c r="F422" s="209">
        <v>600955</v>
      </c>
    </row>
    <row r="423" spans="1:7" x14ac:dyDescent="0.2">
      <c r="A423" s="206">
        <v>6</v>
      </c>
      <c r="B423" s="207" t="s">
        <v>2506</v>
      </c>
      <c r="C423" s="1288"/>
      <c r="D423" s="208" t="s">
        <v>2118</v>
      </c>
      <c r="E423" s="208">
        <v>1</v>
      </c>
      <c r="F423" s="209">
        <v>1201909</v>
      </c>
      <c r="G423" s="205"/>
    </row>
    <row r="424" spans="1:7" x14ac:dyDescent="0.2">
      <c r="A424" s="206">
        <v>7</v>
      </c>
      <c r="B424" s="207" t="s">
        <v>2507</v>
      </c>
      <c r="C424" s="1288"/>
      <c r="D424" s="208" t="s">
        <v>2118</v>
      </c>
      <c r="E424" s="208">
        <v>1</v>
      </c>
      <c r="F424" s="209">
        <v>1201909</v>
      </c>
      <c r="G424" s="205"/>
    </row>
    <row r="425" spans="1:7" x14ac:dyDescent="0.2">
      <c r="A425" s="211">
        <v>8</v>
      </c>
      <c r="B425" s="207" t="s">
        <v>2508</v>
      </c>
      <c r="C425" s="1288"/>
      <c r="D425" s="208" t="s">
        <v>2123</v>
      </c>
      <c r="E425" s="208">
        <v>0.5</v>
      </c>
      <c r="F425" s="209">
        <v>600955</v>
      </c>
      <c r="G425" s="205"/>
    </row>
    <row r="426" spans="1:7" s="216" customFormat="1" x14ac:dyDescent="0.2">
      <c r="A426" s="206">
        <v>9</v>
      </c>
      <c r="B426" s="207" t="s">
        <v>2509</v>
      </c>
      <c r="C426" s="1288"/>
      <c r="D426" s="208" t="s">
        <v>2118</v>
      </c>
      <c r="E426" s="208">
        <v>1</v>
      </c>
      <c r="F426" s="209">
        <v>1201909</v>
      </c>
      <c r="G426" s="205"/>
    </row>
    <row r="427" spans="1:7" s="216" customFormat="1" x14ac:dyDescent="0.2">
      <c r="A427" s="206">
        <v>10</v>
      </c>
      <c r="B427" s="207" t="s">
        <v>2510</v>
      </c>
      <c r="C427" s="1288"/>
      <c r="D427" s="208" t="s">
        <v>2118</v>
      </c>
      <c r="E427" s="208">
        <v>1</v>
      </c>
      <c r="F427" s="209">
        <v>1201909</v>
      </c>
      <c r="G427" s="205"/>
    </row>
    <row r="428" spans="1:7" s="216" customFormat="1" x14ac:dyDescent="0.2">
      <c r="A428" s="211">
        <v>11</v>
      </c>
      <c r="B428" s="207" t="s">
        <v>2511</v>
      </c>
      <c r="C428" s="1288"/>
      <c r="D428" s="208" t="s">
        <v>2118</v>
      </c>
      <c r="E428" s="208">
        <v>1</v>
      </c>
      <c r="F428" s="209">
        <v>1201909</v>
      </c>
      <c r="G428" s="205"/>
    </row>
    <row r="429" spans="1:7" s="216" customFormat="1" x14ac:dyDescent="0.2">
      <c r="A429" s="206">
        <v>12</v>
      </c>
      <c r="B429" s="207" t="s">
        <v>2374</v>
      </c>
      <c r="C429" s="1288"/>
      <c r="D429" s="208" t="s">
        <v>2118</v>
      </c>
      <c r="E429" s="208">
        <v>1</v>
      </c>
      <c r="F429" s="209">
        <v>1201909</v>
      </c>
      <c r="G429" s="205"/>
    </row>
    <row r="430" spans="1:7" s="216" customFormat="1" x14ac:dyDescent="0.2">
      <c r="A430" s="206">
        <v>13</v>
      </c>
      <c r="B430" s="207" t="s">
        <v>2512</v>
      </c>
      <c r="C430" s="1288"/>
      <c r="D430" s="208" t="s">
        <v>2118</v>
      </c>
      <c r="E430" s="208">
        <v>1</v>
      </c>
      <c r="F430" s="209">
        <v>1201909</v>
      </c>
      <c r="G430" s="205"/>
    </row>
    <row r="431" spans="1:7" s="216" customFormat="1" x14ac:dyDescent="0.2">
      <c r="A431" s="211">
        <v>14</v>
      </c>
      <c r="B431" s="207" t="s">
        <v>2513</v>
      </c>
      <c r="C431" s="1288"/>
      <c r="D431" s="208" t="s">
        <v>2118</v>
      </c>
      <c r="E431" s="208">
        <v>1</v>
      </c>
      <c r="F431" s="209">
        <v>1201909</v>
      </c>
      <c r="G431" s="205"/>
    </row>
    <row r="432" spans="1:7" s="216" customFormat="1" x14ac:dyDescent="0.2">
      <c r="A432" s="206">
        <v>15</v>
      </c>
      <c r="B432" s="207" t="s">
        <v>2514</v>
      </c>
      <c r="C432" s="1288"/>
      <c r="D432" s="208" t="s">
        <v>2118</v>
      </c>
      <c r="E432" s="208">
        <v>1</v>
      </c>
      <c r="F432" s="209">
        <v>1201909</v>
      </c>
      <c r="G432" s="205"/>
    </row>
    <row r="433" spans="1:7" s="216" customFormat="1" x14ac:dyDescent="0.2">
      <c r="A433" s="206">
        <v>16</v>
      </c>
      <c r="B433" s="207" t="s">
        <v>2515</v>
      </c>
      <c r="C433" s="1288"/>
      <c r="D433" s="208" t="s">
        <v>2118</v>
      </c>
      <c r="E433" s="208">
        <v>1</v>
      </c>
      <c r="F433" s="209">
        <v>1201909</v>
      </c>
      <c r="G433" s="205"/>
    </row>
    <row r="434" spans="1:7" s="216" customFormat="1" x14ac:dyDescent="0.2">
      <c r="A434" s="211">
        <v>17</v>
      </c>
      <c r="B434" s="207" t="s">
        <v>2516</v>
      </c>
      <c r="C434" s="1288"/>
      <c r="D434" s="208" t="s">
        <v>2118</v>
      </c>
      <c r="E434" s="208">
        <v>1</v>
      </c>
      <c r="F434" s="209">
        <v>1201909</v>
      </c>
      <c r="G434" s="205"/>
    </row>
    <row r="435" spans="1:7" s="216" customFormat="1" x14ac:dyDescent="0.2">
      <c r="A435" s="206">
        <v>18</v>
      </c>
      <c r="B435" s="207" t="s">
        <v>2517</v>
      </c>
      <c r="C435" s="1288"/>
      <c r="D435" s="208" t="s">
        <v>2118</v>
      </c>
      <c r="E435" s="208">
        <v>1</v>
      </c>
      <c r="F435" s="209">
        <v>1201909</v>
      </c>
      <c r="G435" s="205"/>
    </row>
    <row r="436" spans="1:7" s="216" customFormat="1" x14ac:dyDescent="0.2">
      <c r="A436" s="206">
        <v>19</v>
      </c>
      <c r="B436" s="207" t="s">
        <v>2518</v>
      </c>
      <c r="C436" s="1288"/>
      <c r="D436" s="208" t="s">
        <v>2118</v>
      </c>
      <c r="E436" s="208">
        <v>1</v>
      </c>
      <c r="F436" s="209">
        <v>1201909</v>
      </c>
      <c r="G436" s="205"/>
    </row>
    <row r="437" spans="1:7" s="216" customFormat="1" x14ac:dyDescent="0.2">
      <c r="A437" s="211">
        <v>20</v>
      </c>
      <c r="B437" s="207" t="s">
        <v>2519</v>
      </c>
      <c r="C437" s="1288"/>
      <c r="D437" s="208" t="s">
        <v>2118</v>
      </c>
      <c r="E437" s="208">
        <v>1</v>
      </c>
      <c r="F437" s="209">
        <v>1201909</v>
      </c>
      <c r="G437" s="205"/>
    </row>
    <row r="438" spans="1:7" s="216" customFormat="1" x14ac:dyDescent="0.2">
      <c r="A438" s="206">
        <v>21</v>
      </c>
      <c r="B438" s="207" t="s">
        <v>2520</v>
      </c>
      <c r="C438" s="1288"/>
      <c r="D438" s="208" t="s">
        <v>2118</v>
      </c>
      <c r="E438" s="208">
        <v>1</v>
      </c>
      <c r="F438" s="209">
        <v>1201909</v>
      </c>
      <c r="G438" s="205"/>
    </row>
    <row r="439" spans="1:7" s="216" customFormat="1" x14ac:dyDescent="0.2">
      <c r="A439" s="206">
        <v>22</v>
      </c>
      <c r="B439" s="207" t="s">
        <v>2521</v>
      </c>
      <c r="C439" s="1288"/>
      <c r="D439" s="208" t="s">
        <v>2118</v>
      </c>
      <c r="E439" s="208">
        <v>1</v>
      </c>
      <c r="F439" s="209">
        <v>1201909</v>
      </c>
      <c r="G439" s="205"/>
    </row>
    <row r="440" spans="1:7" s="216" customFormat="1" x14ac:dyDescent="0.2">
      <c r="A440" s="211">
        <v>23</v>
      </c>
      <c r="B440" s="207" t="s">
        <v>2522</v>
      </c>
      <c r="C440" s="1288"/>
      <c r="D440" s="208" t="s">
        <v>2118</v>
      </c>
      <c r="E440" s="208">
        <v>1</v>
      </c>
      <c r="F440" s="209">
        <v>1201909</v>
      </c>
      <c r="G440" s="205"/>
    </row>
    <row r="441" spans="1:7" s="216" customFormat="1" x14ac:dyDescent="0.2">
      <c r="A441" s="206">
        <v>24</v>
      </c>
      <c r="B441" s="207" t="s">
        <v>2523</v>
      </c>
      <c r="C441" s="1289"/>
      <c r="D441" s="208" t="s">
        <v>2118</v>
      </c>
      <c r="E441" s="208">
        <v>1</v>
      </c>
      <c r="F441" s="209">
        <v>1201909</v>
      </c>
      <c r="G441" s="205"/>
    </row>
    <row r="442" spans="1:7" ht="15.75" customHeight="1" x14ac:dyDescent="0.2">
      <c r="A442" s="200" t="s">
        <v>102</v>
      </c>
      <c r="B442" s="201" t="s">
        <v>103</v>
      </c>
      <c r="C442" s="202"/>
      <c r="D442" s="203"/>
      <c r="E442" s="203"/>
      <c r="F442" s="204">
        <v>26547925</v>
      </c>
      <c r="G442" s="205"/>
    </row>
    <row r="443" spans="1:7" x14ac:dyDescent="0.2">
      <c r="A443" s="206">
        <v>1</v>
      </c>
      <c r="B443" s="207" t="s">
        <v>2524</v>
      </c>
      <c r="C443" s="1288" t="s">
        <v>2122</v>
      </c>
      <c r="D443" s="208" t="s">
        <v>2123</v>
      </c>
      <c r="E443" s="208">
        <v>1</v>
      </c>
      <c r="F443" s="209">
        <v>120191</v>
      </c>
      <c r="G443" s="205"/>
    </row>
    <row r="444" spans="1:7" x14ac:dyDescent="0.2">
      <c r="A444" s="206">
        <v>2</v>
      </c>
      <c r="B444" s="207" t="s">
        <v>2525</v>
      </c>
      <c r="C444" s="1288"/>
      <c r="D444" s="208" t="s">
        <v>2123</v>
      </c>
      <c r="E444" s="208">
        <v>1</v>
      </c>
      <c r="F444" s="209">
        <v>120191</v>
      </c>
      <c r="G444" s="205"/>
    </row>
    <row r="445" spans="1:7" x14ac:dyDescent="0.2">
      <c r="A445" s="206">
        <v>3</v>
      </c>
      <c r="B445" s="207" t="s">
        <v>2526</v>
      </c>
      <c r="C445" s="1288"/>
      <c r="D445" s="208" t="s">
        <v>2123</v>
      </c>
      <c r="E445" s="208">
        <v>1</v>
      </c>
      <c r="F445" s="209">
        <v>120191</v>
      </c>
      <c r="G445" s="205"/>
    </row>
    <row r="446" spans="1:7" x14ac:dyDescent="0.2">
      <c r="A446" s="206">
        <v>4</v>
      </c>
      <c r="B446" s="207" t="s">
        <v>2527</v>
      </c>
      <c r="C446" s="1288"/>
      <c r="D446" s="208" t="s">
        <v>2123</v>
      </c>
      <c r="E446" s="208">
        <v>1</v>
      </c>
      <c r="F446" s="209">
        <v>120191</v>
      </c>
      <c r="G446" s="205"/>
    </row>
    <row r="447" spans="1:7" x14ac:dyDescent="0.2">
      <c r="A447" s="206">
        <v>5</v>
      </c>
      <c r="B447" s="207" t="s">
        <v>2528</v>
      </c>
      <c r="C447" s="1288"/>
      <c r="D447" s="208" t="s">
        <v>2123</v>
      </c>
      <c r="E447" s="208">
        <v>1</v>
      </c>
      <c r="F447" s="209">
        <v>120191</v>
      </c>
      <c r="G447" s="205"/>
    </row>
    <row r="448" spans="1:7" x14ac:dyDescent="0.2">
      <c r="A448" s="206">
        <v>6</v>
      </c>
      <c r="B448" s="207" t="s">
        <v>2529</v>
      </c>
      <c r="C448" s="1288"/>
      <c r="D448" s="208" t="s">
        <v>2123</v>
      </c>
      <c r="E448" s="208">
        <v>1</v>
      </c>
      <c r="F448" s="209">
        <v>120191</v>
      </c>
      <c r="G448" s="205"/>
    </row>
    <row r="449" spans="1:7" x14ac:dyDescent="0.2">
      <c r="A449" s="206">
        <v>7</v>
      </c>
      <c r="B449" s="207" t="s">
        <v>2530</v>
      </c>
      <c r="C449" s="1288"/>
      <c r="D449" s="208" t="s">
        <v>2123</v>
      </c>
      <c r="E449" s="208">
        <v>1</v>
      </c>
      <c r="F449" s="209">
        <v>120191</v>
      </c>
      <c r="G449" s="205"/>
    </row>
    <row r="450" spans="1:7" x14ac:dyDescent="0.2">
      <c r="A450" s="206">
        <v>8</v>
      </c>
      <c r="B450" s="207" t="s">
        <v>2531</v>
      </c>
      <c r="C450" s="1288"/>
      <c r="D450" s="208" t="s">
        <v>2123</v>
      </c>
      <c r="E450" s="208">
        <v>1</v>
      </c>
      <c r="F450" s="209">
        <v>120191</v>
      </c>
      <c r="G450" s="205"/>
    </row>
    <row r="451" spans="1:7" x14ac:dyDescent="0.2">
      <c r="A451" s="206">
        <v>9</v>
      </c>
      <c r="B451" s="207" t="s">
        <v>2532</v>
      </c>
      <c r="C451" s="1288"/>
      <c r="D451" s="208" t="s">
        <v>2123</v>
      </c>
      <c r="E451" s="208">
        <v>1</v>
      </c>
      <c r="F451" s="209">
        <v>120191</v>
      </c>
      <c r="G451" s="205"/>
    </row>
    <row r="452" spans="1:7" x14ac:dyDescent="0.2">
      <c r="A452" s="206">
        <v>10</v>
      </c>
      <c r="B452" s="207" t="s">
        <v>2533</v>
      </c>
      <c r="C452" s="1288"/>
      <c r="D452" s="208" t="s">
        <v>2123</v>
      </c>
      <c r="E452" s="208">
        <v>1</v>
      </c>
      <c r="F452" s="209">
        <v>120191</v>
      </c>
      <c r="G452" s="205"/>
    </row>
    <row r="453" spans="1:7" x14ac:dyDescent="0.2">
      <c r="A453" s="206">
        <v>11</v>
      </c>
      <c r="B453" s="207" t="s">
        <v>2534</v>
      </c>
      <c r="C453" s="1288"/>
      <c r="D453" s="208" t="s">
        <v>2123</v>
      </c>
      <c r="E453" s="208">
        <v>1</v>
      </c>
      <c r="F453" s="209">
        <v>120191</v>
      </c>
      <c r="G453" s="205"/>
    </row>
    <row r="454" spans="1:7" x14ac:dyDescent="0.2">
      <c r="A454" s="206">
        <v>12</v>
      </c>
      <c r="B454" s="207" t="s">
        <v>2535</v>
      </c>
      <c r="C454" s="1288"/>
      <c r="D454" s="208" t="s">
        <v>2123</v>
      </c>
      <c r="E454" s="208">
        <v>1</v>
      </c>
      <c r="F454" s="209">
        <v>120191</v>
      </c>
      <c r="G454" s="205"/>
    </row>
    <row r="455" spans="1:7" x14ac:dyDescent="0.2">
      <c r="A455" s="206">
        <v>13</v>
      </c>
      <c r="B455" s="207" t="s">
        <v>2536</v>
      </c>
      <c r="C455" s="1288"/>
      <c r="D455" s="208" t="s">
        <v>2123</v>
      </c>
      <c r="E455" s="208">
        <v>1</v>
      </c>
      <c r="F455" s="209">
        <v>120191</v>
      </c>
      <c r="G455" s="205"/>
    </row>
    <row r="456" spans="1:7" x14ac:dyDescent="0.2">
      <c r="A456" s="206">
        <v>14</v>
      </c>
      <c r="B456" s="207" t="s">
        <v>2537</v>
      </c>
      <c r="C456" s="1289"/>
      <c r="D456" s="208" t="s">
        <v>2123</v>
      </c>
      <c r="E456" s="208">
        <v>1</v>
      </c>
      <c r="F456" s="209">
        <v>120191</v>
      </c>
      <c r="G456" s="205"/>
    </row>
    <row r="457" spans="1:7" x14ac:dyDescent="0.2">
      <c r="A457" s="206">
        <v>15</v>
      </c>
      <c r="B457" s="207" t="s">
        <v>2538</v>
      </c>
      <c r="C457" s="1298" t="s">
        <v>2117</v>
      </c>
      <c r="D457" s="208" t="s">
        <v>2123</v>
      </c>
      <c r="E457" s="208">
        <v>0.5</v>
      </c>
      <c r="F457" s="209">
        <v>600955</v>
      </c>
      <c r="G457" s="205"/>
    </row>
    <row r="458" spans="1:7" x14ac:dyDescent="0.2">
      <c r="A458" s="206">
        <v>16</v>
      </c>
      <c r="B458" s="207" t="s">
        <v>2539</v>
      </c>
      <c r="C458" s="1298"/>
      <c r="D458" s="208" t="s">
        <v>2123</v>
      </c>
      <c r="E458" s="208">
        <v>0.5</v>
      </c>
      <c r="F458" s="209">
        <v>600955</v>
      </c>
      <c r="G458" s="205"/>
    </row>
    <row r="459" spans="1:7" x14ac:dyDescent="0.2">
      <c r="A459" s="206">
        <v>17</v>
      </c>
      <c r="B459" s="207" t="s">
        <v>2540</v>
      </c>
      <c r="C459" s="1298"/>
      <c r="D459" s="208" t="s">
        <v>2123</v>
      </c>
      <c r="E459" s="208">
        <v>0.5</v>
      </c>
      <c r="F459" s="209">
        <v>600955</v>
      </c>
      <c r="G459" s="205"/>
    </row>
    <row r="460" spans="1:7" x14ac:dyDescent="0.2">
      <c r="A460" s="206">
        <v>18</v>
      </c>
      <c r="B460" s="207" t="s">
        <v>2541</v>
      </c>
      <c r="C460" s="1298"/>
      <c r="D460" s="208" t="s">
        <v>2123</v>
      </c>
      <c r="E460" s="208">
        <v>0.5</v>
      </c>
      <c r="F460" s="209">
        <v>600955</v>
      </c>
      <c r="G460" s="205"/>
    </row>
    <row r="461" spans="1:7" x14ac:dyDescent="0.2">
      <c r="A461" s="206">
        <v>19</v>
      </c>
      <c r="B461" s="207" t="s">
        <v>2542</v>
      </c>
      <c r="C461" s="1298"/>
      <c r="D461" s="208" t="s">
        <v>2123</v>
      </c>
      <c r="E461" s="208">
        <v>0.5</v>
      </c>
      <c r="F461" s="209">
        <v>600955</v>
      </c>
      <c r="G461" s="205"/>
    </row>
    <row r="462" spans="1:7" x14ac:dyDescent="0.2">
      <c r="A462" s="206">
        <v>20</v>
      </c>
      <c r="B462" s="207" t="s">
        <v>2543</v>
      </c>
      <c r="C462" s="1298"/>
      <c r="D462" s="208" t="s">
        <v>2123</v>
      </c>
      <c r="E462" s="208">
        <v>0.5</v>
      </c>
      <c r="F462" s="209">
        <v>600955</v>
      </c>
      <c r="G462" s="205"/>
    </row>
    <row r="463" spans="1:7" s="205" customFormat="1" x14ac:dyDescent="0.2">
      <c r="A463" s="206">
        <v>21</v>
      </c>
      <c r="B463" s="207" t="s">
        <v>2544</v>
      </c>
      <c r="C463" s="1298"/>
      <c r="D463" s="208" t="s">
        <v>2118</v>
      </c>
      <c r="E463" s="208">
        <v>1</v>
      </c>
      <c r="F463" s="209">
        <v>1201909</v>
      </c>
    </row>
    <row r="464" spans="1:7" x14ac:dyDescent="0.2">
      <c r="A464" s="206">
        <v>22</v>
      </c>
      <c r="B464" s="207" t="s">
        <v>2545</v>
      </c>
      <c r="C464" s="1298"/>
      <c r="D464" s="208" t="s">
        <v>2123</v>
      </c>
      <c r="E464" s="208">
        <v>0.5</v>
      </c>
      <c r="F464" s="209">
        <v>600955</v>
      </c>
      <c r="G464" s="205"/>
    </row>
    <row r="465" spans="1:7" x14ac:dyDescent="0.2">
      <c r="A465" s="206">
        <v>23</v>
      </c>
      <c r="B465" s="207" t="s">
        <v>2546</v>
      </c>
      <c r="C465" s="1298"/>
      <c r="D465" s="208" t="s">
        <v>2123</v>
      </c>
      <c r="E465" s="208">
        <v>0.5</v>
      </c>
      <c r="F465" s="209">
        <v>600955</v>
      </c>
      <c r="G465" s="205"/>
    </row>
    <row r="466" spans="1:7" x14ac:dyDescent="0.2">
      <c r="A466" s="206">
        <v>24</v>
      </c>
      <c r="B466" s="207" t="s">
        <v>2547</v>
      </c>
      <c r="C466" s="1298"/>
      <c r="D466" s="208" t="s">
        <v>2123</v>
      </c>
      <c r="E466" s="208">
        <v>0.5</v>
      </c>
      <c r="F466" s="209">
        <v>600955</v>
      </c>
      <c r="G466" s="205"/>
    </row>
    <row r="467" spans="1:7" s="216" customFormat="1" x14ac:dyDescent="0.2">
      <c r="A467" s="206">
        <v>25</v>
      </c>
      <c r="B467" s="207" t="s">
        <v>2548</v>
      </c>
      <c r="C467" s="1298"/>
      <c r="D467" s="208" t="s">
        <v>2123</v>
      </c>
      <c r="E467" s="208">
        <v>0.5</v>
      </c>
      <c r="F467" s="209">
        <v>600955</v>
      </c>
      <c r="G467" s="205"/>
    </row>
    <row r="468" spans="1:7" s="216" customFormat="1" x14ac:dyDescent="0.2">
      <c r="A468" s="206">
        <v>26</v>
      </c>
      <c r="B468" s="207" t="s">
        <v>2549</v>
      </c>
      <c r="C468" s="1298"/>
      <c r="D468" s="208" t="s">
        <v>2123</v>
      </c>
      <c r="E468" s="208">
        <v>0.5</v>
      </c>
      <c r="F468" s="209">
        <v>600955</v>
      </c>
      <c r="G468" s="205"/>
    </row>
    <row r="469" spans="1:7" s="216" customFormat="1" x14ac:dyDescent="0.2">
      <c r="A469" s="206">
        <v>27</v>
      </c>
      <c r="B469" s="207" t="s">
        <v>2550</v>
      </c>
      <c r="C469" s="1298"/>
      <c r="D469" s="208" t="s">
        <v>2118</v>
      </c>
      <c r="E469" s="208">
        <v>1</v>
      </c>
      <c r="F469" s="209">
        <v>1201909</v>
      </c>
      <c r="G469" s="205"/>
    </row>
    <row r="470" spans="1:7" s="216" customFormat="1" x14ac:dyDescent="0.2">
      <c r="A470" s="206">
        <v>28</v>
      </c>
      <c r="B470" s="207" t="s">
        <v>2551</v>
      </c>
      <c r="C470" s="1298"/>
      <c r="D470" s="208" t="s">
        <v>2118</v>
      </c>
      <c r="E470" s="208">
        <v>1</v>
      </c>
      <c r="F470" s="209">
        <v>1201909</v>
      </c>
      <c r="G470" s="205"/>
    </row>
    <row r="471" spans="1:7" s="216" customFormat="1" x14ac:dyDescent="0.2">
      <c r="A471" s="206">
        <v>29</v>
      </c>
      <c r="B471" s="207" t="s">
        <v>2552</v>
      </c>
      <c r="C471" s="1298"/>
      <c r="D471" s="208" t="s">
        <v>2118</v>
      </c>
      <c r="E471" s="208">
        <v>1</v>
      </c>
      <c r="F471" s="209">
        <v>1201909</v>
      </c>
      <c r="G471" s="205"/>
    </row>
    <row r="472" spans="1:7" s="216" customFormat="1" x14ac:dyDescent="0.2">
      <c r="A472" s="206">
        <v>30</v>
      </c>
      <c r="B472" s="207" t="s">
        <v>2553</v>
      </c>
      <c r="C472" s="1298"/>
      <c r="D472" s="208" t="s">
        <v>2118</v>
      </c>
      <c r="E472" s="208">
        <v>1</v>
      </c>
      <c r="F472" s="209">
        <v>1201909</v>
      </c>
      <c r="G472" s="205"/>
    </row>
    <row r="473" spans="1:7" s="216" customFormat="1" x14ac:dyDescent="0.2">
      <c r="A473" s="206">
        <v>31</v>
      </c>
      <c r="B473" s="207" t="s">
        <v>2554</v>
      </c>
      <c r="C473" s="1298"/>
      <c r="D473" s="208" t="s">
        <v>2118</v>
      </c>
      <c r="E473" s="208">
        <v>1</v>
      </c>
      <c r="F473" s="209">
        <v>1201909</v>
      </c>
      <c r="G473" s="205"/>
    </row>
    <row r="474" spans="1:7" s="216" customFormat="1" x14ac:dyDescent="0.2">
      <c r="A474" s="206">
        <v>32</v>
      </c>
      <c r="B474" s="207" t="s">
        <v>2555</v>
      </c>
      <c r="C474" s="1298"/>
      <c r="D474" s="208" t="s">
        <v>2118</v>
      </c>
      <c r="E474" s="208">
        <v>1</v>
      </c>
      <c r="F474" s="209">
        <v>1201909</v>
      </c>
      <c r="G474" s="205"/>
    </row>
    <row r="475" spans="1:7" s="216" customFormat="1" x14ac:dyDescent="0.2">
      <c r="A475" s="206">
        <v>33</v>
      </c>
      <c r="B475" s="207" t="s">
        <v>2556</v>
      </c>
      <c r="C475" s="1298"/>
      <c r="D475" s="208" t="s">
        <v>2118</v>
      </c>
      <c r="E475" s="208">
        <v>1</v>
      </c>
      <c r="F475" s="209">
        <v>1201909</v>
      </c>
      <c r="G475" s="205"/>
    </row>
    <row r="476" spans="1:7" s="216" customFormat="1" x14ac:dyDescent="0.2">
      <c r="A476" s="206">
        <v>34</v>
      </c>
      <c r="B476" s="207" t="s">
        <v>2557</v>
      </c>
      <c r="C476" s="1298"/>
      <c r="D476" s="208" t="s">
        <v>2118</v>
      </c>
      <c r="E476" s="208">
        <v>1</v>
      </c>
      <c r="F476" s="209">
        <v>1201909</v>
      </c>
      <c r="G476" s="205"/>
    </row>
    <row r="477" spans="1:7" s="216" customFormat="1" x14ac:dyDescent="0.2">
      <c r="A477" s="206">
        <v>35</v>
      </c>
      <c r="B477" s="207" t="s">
        <v>2558</v>
      </c>
      <c r="C477" s="1298"/>
      <c r="D477" s="208" t="s">
        <v>2118</v>
      </c>
      <c r="E477" s="208">
        <v>1</v>
      </c>
      <c r="F477" s="209">
        <v>1201909</v>
      </c>
      <c r="G477" s="205"/>
    </row>
    <row r="478" spans="1:7" s="216" customFormat="1" x14ac:dyDescent="0.2">
      <c r="A478" s="206">
        <v>36</v>
      </c>
      <c r="B478" s="207" t="s">
        <v>2559</v>
      </c>
      <c r="C478" s="1298"/>
      <c r="D478" s="208" t="s">
        <v>2118</v>
      </c>
      <c r="E478" s="208">
        <v>1</v>
      </c>
      <c r="F478" s="209">
        <v>1201909</v>
      </c>
      <c r="G478" s="205"/>
    </row>
    <row r="479" spans="1:7" s="216" customFormat="1" x14ac:dyDescent="0.2">
      <c r="A479" s="206">
        <v>37</v>
      </c>
      <c r="B479" s="207" t="s">
        <v>2560</v>
      </c>
      <c r="C479" s="1298"/>
      <c r="D479" s="208" t="s">
        <v>2118</v>
      </c>
      <c r="E479" s="208">
        <v>1</v>
      </c>
      <c r="F479" s="209">
        <v>1201909</v>
      </c>
      <c r="G479" s="205"/>
    </row>
    <row r="480" spans="1:7" s="216" customFormat="1" x14ac:dyDescent="0.2">
      <c r="A480" s="206">
        <v>38</v>
      </c>
      <c r="B480" s="207" t="s">
        <v>2561</v>
      </c>
      <c r="C480" s="1298"/>
      <c r="D480" s="208" t="s">
        <v>2118</v>
      </c>
      <c r="E480" s="208">
        <v>1</v>
      </c>
      <c r="F480" s="209">
        <v>1201909</v>
      </c>
      <c r="G480" s="205"/>
    </row>
    <row r="481" spans="1:7" s="216" customFormat="1" x14ac:dyDescent="0.2">
      <c r="A481" s="206">
        <v>39</v>
      </c>
      <c r="B481" s="207" t="s">
        <v>2562</v>
      </c>
      <c r="C481" s="1298"/>
      <c r="D481" s="208" t="s">
        <v>2118</v>
      </c>
      <c r="E481" s="208">
        <v>1</v>
      </c>
      <c r="F481" s="209">
        <v>1201909</v>
      </c>
      <c r="G481" s="205"/>
    </row>
    <row r="482" spans="1:7" s="216" customFormat="1" x14ac:dyDescent="0.2">
      <c r="A482" s="206">
        <v>40</v>
      </c>
      <c r="B482" s="207" t="s">
        <v>2563</v>
      </c>
      <c r="C482" s="208" t="s">
        <v>2138</v>
      </c>
      <c r="D482" s="208" t="s">
        <v>2123</v>
      </c>
      <c r="E482" s="208">
        <v>0.75</v>
      </c>
      <c r="F482" s="209">
        <v>1428020</v>
      </c>
      <c r="G482" s="205"/>
    </row>
    <row r="483" spans="1:7" ht="15.75" customHeight="1" x14ac:dyDescent="0.2">
      <c r="A483" s="200" t="s">
        <v>2564</v>
      </c>
      <c r="B483" s="201" t="s">
        <v>73</v>
      </c>
      <c r="C483" s="202"/>
      <c r="D483" s="203"/>
      <c r="E483" s="203"/>
      <c r="F483" s="204">
        <v>29687158</v>
      </c>
      <c r="G483" s="205"/>
    </row>
    <row r="484" spans="1:7" x14ac:dyDescent="0.2">
      <c r="A484" s="211">
        <v>1</v>
      </c>
      <c r="B484" s="207" t="s">
        <v>2565</v>
      </c>
      <c r="C484" s="1299" t="s">
        <v>2122</v>
      </c>
      <c r="D484" s="208" t="s">
        <v>2123</v>
      </c>
      <c r="E484" s="208">
        <v>1</v>
      </c>
      <c r="F484" s="209">
        <v>120191</v>
      </c>
      <c r="G484" s="205"/>
    </row>
    <row r="485" spans="1:7" x14ac:dyDescent="0.2">
      <c r="A485" s="211">
        <v>2</v>
      </c>
      <c r="B485" s="207" t="s">
        <v>2566</v>
      </c>
      <c r="C485" s="1300"/>
      <c r="D485" s="208" t="s">
        <v>2123</v>
      </c>
      <c r="E485" s="208">
        <v>1</v>
      </c>
      <c r="F485" s="209">
        <v>120191</v>
      </c>
      <c r="G485" s="205"/>
    </row>
    <row r="486" spans="1:7" x14ac:dyDescent="0.2">
      <c r="A486" s="211">
        <v>3</v>
      </c>
      <c r="B486" s="207" t="s">
        <v>2567</v>
      </c>
      <c r="C486" s="1287" t="s">
        <v>2117</v>
      </c>
      <c r="D486" s="208" t="s">
        <v>2123</v>
      </c>
      <c r="E486" s="208">
        <v>0.5</v>
      </c>
      <c r="F486" s="209">
        <v>600955</v>
      </c>
      <c r="G486" s="205"/>
    </row>
    <row r="487" spans="1:7" x14ac:dyDescent="0.2">
      <c r="A487" s="211">
        <v>4</v>
      </c>
      <c r="B487" s="207" t="s">
        <v>2285</v>
      </c>
      <c r="C487" s="1288"/>
      <c r="D487" s="208" t="s">
        <v>2123</v>
      </c>
      <c r="E487" s="208">
        <v>0.5</v>
      </c>
      <c r="F487" s="209">
        <v>600955</v>
      </c>
      <c r="G487" s="205"/>
    </row>
    <row r="488" spans="1:7" x14ac:dyDescent="0.2">
      <c r="A488" s="211">
        <v>5</v>
      </c>
      <c r="B488" s="207" t="s">
        <v>2568</v>
      </c>
      <c r="C488" s="1288"/>
      <c r="D488" s="208" t="s">
        <v>2123</v>
      </c>
      <c r="E488" s="208">
        <v>0.5</v>
      </c>
      <c r="F488" s="209">
        <v>600955</v>
      </c>
      <c r="G488" s="205"/>
    </row>
    <row r="489" spans="1:7" x14ac:dyDescent="0.2">
      <c r="A489" s="211">
        <v>6</v>
      </c>
      <c r="B489" s="207" t="s">
        <v>2569</v>
      </c>
      <c r="C489" s="1288"/>
      <c r="D489" s="208" t="s">
        <v>2123</v>
      </c>
      <c r="E489" s="208">
        <v>0.5</v>
      </c>
      <c r="F489" s="209">
        <v>600955</v>
      </c>
      <c r="G489" s="205"/>
    </row>
    <row r="490" spans="1:7" x14ac:dyDescent="0.2">
      <c r="A490" s="211">
        <v>7</v>
      </c>
      <c r="B490" s="207" t="s">
        <v>2570</v>
      </c>
      <c r="C490" s="1288"/>
      <c r="D490" s="208" t="s">
        <v>2123</v>
      </c>
      <c r="E490" s="208">
        <v>0.5</v>
      </c>
      <c r="F490" s="209">
        <v>600955</v>
      </c>
      <c r="G490" s="205"/>
    </row>
    <row r="491" spans="1:7" x14ac:dyDescent="0.2">
      <c r="A491" s="211">
        <v>8</v>
      </c>
      <c r="B491" s="207" t="s">
        <v>2571</v>
      </c>
      <c r="C491" s="1288"/>
      <c r="D491" s="208" t="s">
        <v>2123</v>
      </c>
      <c r="E491" s="208">
        <v>0.5</v>
      </c>
      <c r="F491" s="209">
        <v>600955</v>
      </c>
      <c r="G491" s="205"/>
    </row>
    <row r="492" spans="1:7" x14ac:dyDescent="0.2">
      <c r="A492" s="211">
        <v>9</v>
      </c>
      <c r="B492" s="207" t="s">
        <v>2572</v>
      </c>
      <c r="C492" s="1288"/>
      <c r="D492" s="208" t="s">
        <v>2123</v>
      </c>
      <c r="E492" s="208">
        <v>0.5</v>
      </c>
      <c r="F492" s="209">
        <v>600955</v>
      </c>
      <c r="G492" s="205"/>
    </row>
    <row r="493" spans="1:7" x14ac:dyDescent="0.2">
      <c r="A493" s="211">
        <v>10</v>
      </c>
      <c r="B493" s="207" t="s">
        <v>2290</v>
      </c>
      <c r="C493" s="1288"/>
      <c r="D493" s="208" t="s">
        <v>2118</v>
      </c>
      <c r="E493" s="208">
        <v>1</v>
      </c>
      <c r="F493" s="209">
        <v>1201909</v>
      </c>
      <c r="G493" s="205"/>
    </row>
    <row r="494" spans="1:7" x14ac:dyDescent="0.2">
      <c r="A494" s="211">
        <v>11</v>
      </c>
      <c r="B494" s="207" t="s">
        <v>2296</v>
      </c>
      <c r="C494" s="1288"/>
      <c r="D494" s="208" t="s">
        <v>2118</v>
      </c>
      <c r="E494" s="208">
        <v>1</v>
      </c>
      <c r="F494" s="209">
        <v>1201909</v>
      </c>
      <c r="G494" s="205"/>
    </row>
    <row r="495" spans="1:7" x14ac:dyDescent="0.2">
      <c r="A495" s="211">
        <v>12</v>
      </c>
      <c r="B495" s="207" t="s">
        <v>2573</v>
      </c>
      <c r="C495" s="1288"/>
      <c r="D495" s="208" t="s">
        <v>2123</v>
      </c>
      <c r="E495" s="208">
        <v>0.5</v>
      </c>
      <c r="F495" s="209">
        <v>600955</v>
      </c>
      <c r="G495" s="205"/>
    </row>
    <row r="496" spans="1:7" x14ac:dyDescent="0.2">
      <c r="A496" s="211">
        <v>13</v>
      </c>
      <c r="B496" s="207" t="s">
        <v>2574</v>
      </c>
      <c r="C496" s="1288"/>
      <c r="D496" s="208" t="s">
        <v>2118</v>
      </c>
      <c r="E496" s="208">
        <v>1</v>
      </c>
      <c r="F496" s="209">
        <v>1201909</v>
      </c>
      <c r="G496" s="205"/>
    </row>
    <row r="497" spans="1:7" s="205" customFormat="1" x14ac:dyDescent="0.2">
      <c r="A497" s="211">
        <v>14</v>
      </c>
      <c r="B497" s="207" t="s">
        <v>2575</v>
      </c>
      <c r="C497" s="1288"/>
      <c r="D497" s="208" t="s">
        <v>2118</v>
      </c>
      <c r="E497" s="208">
        <v>1</v>
      </c>
      <c r="F497" s="209">
        <v>1201909</v>
      </c>
    </row>
    <row r="498" spans="1:7" x14ac:dyDescent="0.2">
      <c r="A498" s="211">
        <v>15</v>
      </c>
      <c r="B498" s="207" t="s">
        <v>2576</v>
      </c>
      <c r="C498" s="1288"/>
      <c r="D498" s="208" t="s">
        <v>2118</v>
      </c>
      <c r="E498" s="208">
        <v>1</v>
      </c>
      <c r="F498" s="209">
        <v>1201909</v>
      </c>
      <c r="G498" s="205"/>
    </row>
    <row r="499" spans="1:7" s="216" customFormat="1" x14ac:dyDescent="0.2">
      <c r="A499" s="211">
        <v>16</v>
      </c>
      <c r="B499" s="207" t="s">
        <v>2577</v>
      </c>
      <c r="C499" s="1288"/>
      <c r="D499" s="208" t="s">
        <v>2123</v>
      </c>
      <c r="E499" s="208">
        <v>0.5</v>
      </c>
      <c r="F499" s="209">
        <v>600955</v>
      </c>
      <c r="G499" s="205"/>
    </row>
    <row r="500" spans="1:7" s="216" customFormat="1" x14ac:dyDescent="0.2">
      <c r="A500" s="211">
        <v>17</v>
      </c>
      <c r="B500" s="207" t="s">
        <v>2578</v>
      </c>
      <c r="C500" s="1288"/>
      <c r="D500" s="208" t="s">
        <v>2118</v>
      </c>
      <c r="E500" s="208">
        <v>1</v>
      </c>
      <c r="F500" s="209">
        <v>1201909</v>
      </c>
      <c r="G500" s="205"/>
    </row>
    <row r="501" spans="1:7" s="216" customFormat="1" x14ac:dyDescent="0.2">
      <c r="A501" s="211">
        <v>18</v>
      </c>
      <c r="B501" s="207" t="s">
        <v>2579</v>
      </c>
      <c r="C501" s="1288"/>
      <c r="D501" s="208" t="s">
        <v>2123</v>
      </c>
      <c r="E501" s="208">
        <v>0.5</v>
      </c>
      <c r="F501" s="209">
        <v>600955</v>
      </c>
      <c r="G501" s="205"/>
    </row>
    <row r="502" spans="1:7" s="216" customFormat="1" x14ac:dyDescent="0.2">
      <c r="A502" s="211">
        <v>19</v>
      </c>
      <c r="B502" s="207" t="s">
        <v>2580</v>
      </c>
      <c r="C502" s="1288"/>
      <c r="D502" s="208" t="s">
        <v>2118</v>
      </c>
      <c r="E502" s="208">
        <v>1</v>
      </c>
      <c r="F502" s="209">
        <v>1201909</v>
      </c>
      <c r="G502" s="205"/>
    </row>
    <row r="503" spans="1:7" s="216" customFormat="1" x14ac:dyDescent="0.2">
      <c r="A503" s="211">
        <v>20</v>
      </c>
      <c r="B503" s="207" t="s">
        <v>2581</v>
      </c>
      <c r="C503" s="1288"/>
      <c r="D503" s="208" t="s">
        <v>2118</v>
      </c>
      <c r="E503" s="208">
        <v>1</v>
      </c>
      <c r="F503" s="209">
        <v>1201909</v>
      </c>
      <c r="G503" s="205"/>
    </row>
    <row r="504" spans="1:7" s="216" customFormat="1" x14ac:dyDescent="0.2">
      <c r="A504" s="211">
        <v>21</v>
      </c>
      <c r="B504" s="207" t="s">
        <v>2582</v>
      </c>
      <c r="C504" s="1288"/>
      <c r="D504" s="208" t="s">
        <v>2118</v>
      </c>
      <c r="E504" s="208">
        <v>1</v>
      </c>
      <c r="F504" s="209">
        <v>1201909</v>
      </c>
      <c r="G504" s="205"/>
    </row>
    <row r="505" spans="1:7" s="216" customFormat="1" x14ac:dyDescent="0.2">
      <c r="A505" s="211">
        <v>22</v>
      </c>
      <c r="B505" s="207" t="s">
        <v>2583</v>
      </c>
      <c r="C505" s="1288"/>
      <c r="D505" s="208" t="s">
        <v>2118</v>
      </c>
      <c r="E505" s="208">
        <v>1</v>
      </c>
      <c r="F505" s="209">
        <v>1201909</v>
      </c>
      <c r="G505" s="205"/>
    </row>
    <row r="506" spans="1:7" s="216" customFormat="1" x14ac:dyDescent="0.2">
      <c r="A506" s="211">
        <v>23</v>
      </c>
      <c r="B506" s="207" t="s">
        <v>2584</v>
      </c>
      <c r="C506" s="1288"/>
      <c r="D506" s="208" t="s">
        <v>2118</v>
      </c>
      <c r="E506" s="208">
        <v>1</v>
      </c>
      <c r="F506" s="209">
        <v>1201909</v>
      </c>
      <c r="G506" s="205"/>
    </row>
    <row r="507" spans="1:7" s="216" customFormat="1" x14ac:dyDescent="0.2">
      <c r="A507" s="211">
        <v>24</v>
      </c>
      <c r="B507" s="207" t="s">
        <v>2585</v>
      </c>
      <c r="C507" s="1288"/>
      <c r="D507" s="208" t="s">
        <v>2118</v>
      </c>
      <c r="E507" s="208">
        <v>1</v>
      </c>
      <c r="F507" s="209">
        <v>1201909</v>
      </c>
      <c r="G507" s="205"/>
    </row>
    <row r="508" spans="1:7" s="216" customFormat="1" x14ac:dyDescent="0.2">
      <c r="A508" s="211">
        <v>25</v>
      </c>
      <c r="B508" s="207" t="s">
        <v>2586</v>
      </c>
      <c r="C508" s="1288"/>
      <c r="D508" s="208" t="s">
        <v>2118</v>
      </c>
      <c r="E508" s="208">
        <v>1</v>
      </c>
      <c r="F508" s="209">
        <v>1201909</v>
      </c>
      <c r="G508" s="205"/>
    </row>
    <row r="509" spans="1:7" s="216" customFormat="1" x14ac:dyDescent="0.2">
      <c r="A509" s="211">
        <v>26</v>
      </c>
      <c r="B509" s="207" t="s">
        <v>2587</v>
      </c>
      <c r="C509" s="1288"/>
      <c r="D509" s="208" t="s">
        <v>2123</v>
      </c>
      <c r="E509" s="208">
        <v>0.5</v>
      </c>
      <c r="F509" s="209">
        <v>600955</v>
      </c>
      <c r="G509" s="205"/>
    </row>
    <row r="510" spans="1:7" s="216" customFormat="1" x14ac:dyDescent="0.2">
      <c r="A510" s="211">
        <v>27</v>
      </c>
      <c r="B510" s="207" t="s">
        <v>2588</v>
      </c>
      <c r="C510" s="1288"/>
      <c r="D510" s="208" t="s">
        <v>2118</v>
      </c>
      <c r="E510" s="208">
        <v>1</v>
      </c>
      <c r="F510" s="209">
        <v>1201909</v>
      </c>
      <c r="G510" s="205"/>
    </row>
    <row r="511" spans="1:7" s="216" customFormat="1" x14ac:dyDescent="0.2">
      <c r="A511" s="211">
        <v>28</v>
      </c>
      <c r="B511" s="207" t="s">
        <v>2589</v>
      </c>
      <c r="C511" s="1288"/>
      <c r="D511" s="208" t="s">
        <v>2118</v>
      </c>
      <c r="E511" s="208">
        <v>1</v>
      </c>
      <c r="F511" s="209">
        <v>1201909</v>
      </c>
      <c r="G511" s="205"/>
    </row>
    <row r="512" spans="1:7" s="216" customFormat="1" x14ac:dyDescent="0.2">
      <c r="A512" s="211">
        <v>29</v>
      </c>
      <c r="B512" s="207" t="s">
        <v>2590</v>
      </c>
      <c r="C512" s="1288"/>
      <c r="D512" s="208" t="s">
        <v>2118</v>
      </c>
      <c r="E512" s="208">
        <v>1</v>
      </c>
      <c r="F512" s="209">
        <v>1201909</v>
      </c>
      <c r="G512" s="205"/>
    </row>
    <row r="513" spans="1:7" s="216" customFormat="1" x14ac:dyDescent="0.2">
      <c r="A513" s="211">
        <v>30</v>
      </c>
      <c r="B513" s="207" t="s">
        <v>2591</v>
      </c>
      <c r="C513" s="1288"/>
      <c r="D513" s="208" t="s">
        <v>2118</v>
      </c>
      <c r="E513" s="208">
        <v>1</v>
      </c>
      <c r="F513" s="209">
        <v>1201909</v>
      </c>
      <c r="G513" s="205"/>
    </row>
    <row r="514" spans="1:7" s="216" customFormat="1" x14ac:dyDescent="0.2">
      <c r="A514" s="211">
        <v>31</v>
      </c>
      <c r="B514" s="207" t="s">
        <v>2592</v>
      </c>
      <c r="C514" s="1288"/>
      <c r="D514" s="208" t="s">
        <v>2118</v>
      </c>
      <c r="E514" s="208">
        <v>1</v>
      </c>
      <c r="F514" s="209">
        <v>1201909</v>
      </c>
      <c r="G514" s="205"/>
    </row>
    <row r="515" spans="1:7" x14ac:dyDescent="0.2">
      <c r="A515" s="211">
        <v>32</v>
      </c>
      <c r="B515" s="207" t="s">
        <v>2593</v>
      </c>
      <c r="C515" s="1289"/>
      <c r="D515" s="208" t="s">
        <v>2118</v>
      </c>
      <c r="E515" s="208">
        <v>1</v>
      </c>
      <c r="F515" s="209">
        <v>1201909</v>
      </c>
      <c r="G515" s="205"/>
    </row>
    <row r="516" spans="1:7" ht="15.75" customHeight="1" x14ac:dyDescent="0.2">
      <c r="A516" s="200" t="s">
        <v>120</v>
      </c>
      <c r="B516" s="201" t="s">
        <v>121</v>
      </c>
      <c r="C516" s="202"/>
      <c r="D516" s="203"/>
      <c r="E516" s="203"/>
      <c r="F516" s="204">
        <v>32797848</v>
      </c>
      <c r="G516" s="205"/>
    </row>
    <row r="517" spans="1:7" x14ac:dyDescent="0.2">
      <c r="A517" s="206">
        <v>1</v>
      </c>
      <c r="B517" s="207" t="s">
        <v>2594</v>
      </c>
      <c r="C517" s="1287" t="s">
        <v>2122</v>
      </c>
      <c r="D517" s="208" t="s">
        <v>2123</v>
      </c>
      <c r="E517" s="208">
        <v>1</v>
      </c>
      <c r="F517" s="209">
        <v>120191</v>
      </c>
      <c r="G517" s="205"/>
    </row>
    <row r="518" spans="1:7" x14ac:dyDescent="0.2">
      <c r="A518" s="206">
        <v>2</v>
      </c>
      <c r="B518" s="207" t="s">
        <v>2595</v>
      </c>
      <c r="C518" s="1288"/>
      <c r="D518" s="208" t="s">
        <v>2123</v>
      </c>
      <c r="E518" s="208">
        <v>1</v>
      </c>
      <c r="F518" s="209">
        <v>120191</v>
      </c>
      <c r="G518" s="205"/>
    </row>
    <row r="519" spans="1:7" x14ac:dyDescent="0.2">
      <c r="A519" s="206">
        <v>3</v>
      </c>
      <c r="B519" s="207" t="s">
        <v>2596</v>
      </c>
      <c r="C519" s="1288"/>
      <c r="D519" s="208" t="s">
        <v>2123</v>
      </c>
      <c r="E519" s="208">
        <v>1</v>
      </c>
      <c r="F519" s="209">
        <v>120191</v>
      </c>
      <c r="G519" s="205"/>
    </row>
    <row r="520" spans="1:7" x14ac:dyDescent="0.2">
      <c r="A520" s="206">
        <v>4</v>
      </c>
      <c r="B520" s="207" t="s">
        <v>2597</v>
      </c>
      <c r="C520" s="1288"/>
      <c r="D520" s="208" t="s">
        <v>2123</v>
      </c>
      <c r="E520" s="208">
        <v>1</v>
      </c>
      <c r="F520" s="209">
        <v>120191</v>
      </c>
      <c r="G520" s="205"/>
    </row>
    <row r="521" spans="1:7" x14ac:dyDescent="0.2">
      <c r="A521" s="206">
        <v>5</v>
      </c>
      <c r="B521" s="207" t="s">
        <v>2598</v>
      </c>
      <c r="C521" s="1288"/>
      <c r="D521" s="208" t="s">
        <v>2123</v>
      </c>
      <c r="E521" s="208">
        <v>1</v>
      </c>
      <c r="F521" s="209">
        <v>120191</v>
      </c>
      <c r="G521" s="205"/>
    </row>
    <row r="522" spans="1:7" x14ac:dyDescent="0.2">
      <c r="A522" s="206">
        <v>6</v>
      </c>
      <c r="B522" s="207" t="s">
        <v>2599</v>
      </c>
      <c r="C522" s="1289"/>
      <c r="D522" s="208" t="s">
        <v>2123</v>
      </c>
      <c r="E522" s="208">
        <v>1</v>
      </c>
      <c r="F522" s="209">
        <v>120191</v>
      </c>
      <c r="G522" s="205"/>
    </row>
    <row r="523" spans="1:7" x14ac:dyDescent="0.2">
      <c r="A523" s="206">
        <v>7</v>
      </c>
      <c r="B523" s="207" t="s">
        <v>2600</v>
      </c>
      <c r="C523" s="1288" t="s">
        <v>2117</v>
      </c>
      <c r="D523" s="208" t="s">
        <v>2118</v>
      </c>
      <c r="E523" s="208">
        <v>1</v>
      </c>
      <c r="F523" s="209">
        <v>1201909</v>
      </c>
      <c r="G523" s="205"/>
    </row>
    <row r="524" spans="1:7" x14ac:dyDescent="0.2">
      <c r="A524" s="206">
        <v>8</v>
      </c>
      <c r="B524" s="207" t="s">
        <v>2601</v>
      </c>
      <c r="C524" s="1288"/>
      <c r="D524" s="208" t="s">
        <v>2118</v>
      </c>
      <c r="E524" s="208">
        <v>1</v>
      </c>
      <c r="F524" s="209">
        <v>1201909</v>
      </c>
      <c r="G524" s="205"/>
    </row>
    <row r="525" spans="1:7" x14ac:dyDescent="0.2">
      <c r="A525" s="206">
        <v>9</v>
      </c>
      <c r="B525" s="207" t="s">
        <v>2602</v>
      </c>
      <c r="C525" s="1288"/>
      <c r="D525" s="208" t="s">
        <v>2118</v>
      </c>
      <c r="E525" s="208">
        <v>1</v>
      </c>
      <c r="F525" s="209">
        <v>1201909</v>
      </c>
      <c r="G525" s="205"/>
    </row>
    <row r="526" spans="1:7" x14ac:dyDescent="0.2">
      <c r="A526" s="206">
        <v>10</v>
      </c>
      <c r="B526" s="207" t="s">
        <v>2603</v>
      </c>
      <c r="C526" s="1288"/>
      <c r="D526" s="208" t="s">
        <v>2118</v>
      </c>
      <c r="E526" s="208">
        <v>1</v>
      </c>
      <c r="F526" s="209">
        <v>1201909</v>
      </c>
      <c r="G526" s="205"/>
    </row>
    <row r="527" spans="1:7" x14ac:dyDescent="0.2">
      <c r="A527" s="206">
        <v>11</v>
      </c>
      <c r="B527" s="207" t="s">
        <v>2604</v>
      </c>
      <c r="C527" s="1288"/>
      <c r="D527" s="208" t="s">
        <v>2118</v>
      </c>
      <c r="E527" s="208">
        <v>1</v>
      </c>
      <c r="F527" s="209">
        <v>1201909</v>
      </c>
      <c r="G527" s="205"/>
    </row>
    <row r="528" spans="1:7" x14ac:dyDescent="0.2">
      <c r="A528" s="206">
        <v>12</v>
      </c>
      <c r="B528" s="207" t="s">
        <v>2605</v>
      </c>
      <c r="C528" s="1288"/>
      <c r="D528" s="208" t="s">
        <v>2118</v>
      </c>
      <c r="E528" s="208">
        <v>1</v>
      </c>
      <c r="F528" s="209">
        <v>1201909</v>
      </c>
      <c r="G528" s="205"/>
    </row>
    <row r="529" spans="1:7" x14ac:dyDescent="0.2">
      <c r="A529" s="206">
        <v>13</v>
      </c>
      <c r="B529" s="207" t="s">
        <v>2606</v>
      </c>
      <c r="C529" s="1288"/>
      <c r="D529" s="208" t="s">
        <v>2118</v>
      </c>
      <c r="E529" s="208">
        <v>1</v>
      </c>
      <c r="F529" s="209">
        <v>1201909</v>
      </c>
      <c r="G529" s="205"/>
    </row>
    <row r="530" spans="1:7" x14ac:dyDescent="0.2">
      <c r="A530" s="206">
        <v>14</v>
      </c>
      <c r="B530" s="207" t="s">
        <v>2607</v>
      </c>
      <c r="C530" s="1288"/>
      <c r="D530" s="208" t="s">
        <v>2118</v>
      </c>
      <c r="E530" s="208">
        <v>1</v>
      </c>
      <c r="F530" s="209">
        <v>1201909</v>
      </c>
      <c r="G530" s="205"/>
    </row>
    <row r="531" spans="1:7" x14ac:dyDescent="0.2">
      <c r="A531" s="206">
        <v>15</v>
      </c>
      <c r="B531" s="207" t="s">
        <v>2608</v>
      </c>
      <c r="C531" s="1288"/>
      <c r="D531" s="208" t="s">
        <v>2118</v>
      </c>
      <c r="E531" s="208">
        <v>1</v>
      </c>
      <c r="F531" s="209">
        <v>1201909</v>
      </c>
      <c r="G531" s="205"/>
    </row>
    <row r="532" spans="1:7" x14ac:dyDescent="0.2">
      <c r="A532" s="206">
        <v>16</v>
      </c>
      <c r="B532" s="207" t="s">
        <v>2609</v>
      </c>
      <c r="C532" s="1288"/>
      <c r="D532" s="208" t="s">
        <v>2118</v>
      </c>
      <c r="E532" s="208">
        <v>1</v>
      </c>
      <c r="F532" s="209">
        <v>1201909</v>
      </c>
      <c r="G532" s="205"/>
    </row>
    <row r="533" spans="1:7" s="205" customFormat="1" x14ac:dyDescent="0.2">
      <c r="A533" s="206">
        <v>17</v>
      </c>
      <c r="B533" s="207" t="s">
        <v>2610</v>
      </c>
      <c r="C533" s="1288"/>
      <c r="D533" s="208" t="s">
        <v>2118</v>
      </c>
      <c r="E533" s="208">
        <v>1</v>
      </c>
      <c r="F533" s="209">
        <v>1201909</v>
      </c>
    </row>
    <row r="534" spans="1:7" x14ac:dyDescent="0.2">
      <c r="A534" s="206">
        <v>18</v>
      </c>
      <c r="B534" s="207" t="s">
        <v>2611</v>
      </c>
      <c r="C534" s="1288"/>
      <c r="D534" s="208" t="s">
        <v>2123</v>
      </c>
      <c r="E534" s="208">
        <v>0.5</v>
      </c>
      <c r="F534" s="209">
        <v>600955</v>
      </c>
      <c r="G534" s="205"/>
    </row>
    <row r="535" spans="1:7" x14ac:dyDescent="0.2">
      <c r="A535" s="206">
        <v>19</v>
      </c>
      <c r="B535" s="207" t="s">
        <v>2612</v>
      </c>
      <c r="C535" s="1288"/>
      <c r="D535" s="208" t="s">
        <v>2123</v>
      </c>
      <c r="E535" s="208">
        <v>0.5</v>
      </c>
      <c r="F535" s="209">
        <v>600955</v>
      </c>
      <c r="G535" s="205"/>
    </row>
    <row r="536" spans="1:7" x14ac:dyDescent="0.2">
      <c r="A536" s="206">
        <v>20</v>
      </c>
      <c r="B536" s="207" t="s">
        <v>2613</v>
      </c>
      <c r="C536" s="1288"/>
      <c r="D536" s="208" t="s">
        <v>2123</v>
      </c>
      <c r="E536" s="208">
        <v>0.5</v>
      </c>
      <c r="F536" s="209">
        <v>600955</v>
      </c>
      <c r="G536" s="205"/>
    </row>
    <row r="537" spans="1:7" x14ac:dyDescent="0.2">
      <c r="A537" s="206">
        <v>21</v>
      </c>
      <c r="B537" s="207" t="s">
        <v>2614</v>
      </c>
      <c r="C537" s="1288"/>
      <c r="D537" s="208" t="s">
        <v>2118</v>
      </c>
      <c r="E537" s="208">
        <v>1</v>
      </c>
      <c r="F537" s="209">
        <v>1201909</v>
      </c>
      <c r="G537" s="205"/>
    </row>
    <row r="538" spans="1:7" x14ac:dyDescent="0.2">
      <c r="A538" s="206">
        <v>22</v>
      </c>
      <c r="B538" s="207" t="s">
        <v>2615</v>
      </c>
      <c r="C538" s="1288"/>
      <c r="D538" s="208" t="s">
        <v>2118</v>
      </c>
      <c r="E538" s="208">
        <v>1</v>
      </c>
      <c r="F538" s="209">
        <v>1201909</v>
      </c>
      <c r="G538" s="205"/>
    </row>
    <row r="539" spans="1:7" x14ac:dyDescent="0.2">
      <c r="A539" s="206">
        <v>23</v>
      </c>
      <c r="B539" s="207" t="s">
        <v>2616</v>
      </c>
      <c r="C539" s="1288"/>
      <c r="D539" s="208" t="s">
        <v>2118</v>
      </c>
      <c r="E539" s="208">
        <v>1</v>
      </c>
      <c r="F539" s="209">
        <v>1201909</v>
      </c>
      <c r="G539" s="205"/>
    </row>
    <row r="540" spans="1:7" s="216" customFormat="1" x14ac:dyDescent="0.2">
      <c r="A540" s="206">
        <v>24</v>
      </c>
      <c r="B540" s="207" t="s">
        <v>2617</v>
      </c>
      <c r="C540" s="1288"/>
      <c r="D540" s="208" t="s">
        <v>2118</v>
      </c>
      <c r="E540" s="208">
        <v>1</v>
      </c>
      <c r="F540" s="209">
        <v>1201909</v>
      </c>
      <c r="G540" s="205"/>
    </row>
    <row r="541" spans="1:7" s="216" customFormat="1" x14ac:dyDescent="0.2">
      <c r="A541" s="206">
        <v>25</v>
      </c>
      <c r="B541" s="207" t="s">
        <v>2618</v>
      </c>
      <c r="C541" s="1288"/>
      <c r="D541" s="208" t="s">
        <v>2118</v>
      </c>
      <c r="E541" s="208">
        <v>1</v>
      </c>
      <c r="F541" s="209">
        <v>1201909</v>
      </c>
      <c r="G541" s="205"/>
    </row>
    <row r="542" spans="1:7" s="216" customFormat="1" x14ac:dyDescent="0.2">
      <c r="A542" s="206">
        <v>26</v>
      </c>
      <c r="B542" s="207" t="s">
        <v>2619</v>
      </c>
      <c r="C542" s="1288"/>
      <c r="D542" s="208" t="s">
        <v>2118</v>
      </c>
      <c r="E542" s="208">
        <v>1</v>
      </c>
      <c r="F542" s="209">
        <v>1201909</v>
      </c>
      <c r="G542" s="205"/>
    </row>
    <row r="543" spans="1:7" s="216" customFormat="1" x14ac:dyDescent="0.2">
      <c r="A543" s="206">
        <v>27</v>
      </c>
      <c r="B543" s="207" t="s">
        <v>2284</v>
      </c>
      <c r="C543" s="1288"/>
      <c r="D543" s="208" t="s">
        <v>2118</v>
      </c>
      <c r="E543" s="208">
        <v>1</v>
      </c>
      <c r="F543" s="209">
        <v>1201909</v>
      </c>
      <c r="G543" s="205"/>
    </row>
    <row r="544" spans="1:7" s="216" customFormat="1" x14ac:dyDescent="0.2">
      <c r="A544" s="206">
        <v>28</v>
      </c>
      <c r="B544" s="207" t="s">
        <v>2620</v>
      </c>
      <c r="C544" s="1288"/>
      <c r="D544" s="208" t="s">
        <v>2118</v>
      </c>
      <c r="E544" s="208">
        <v>1</v>
      </c>
      <c r="F544" s="209">
        <v>1201909</v>
      </c>
      <c r="G544" s="205"/>
    </row>
    <row r="545" spans="1:7" s="216" customFormat="1" x14ac:dyDescent="0.2">
      <c r="A545" s="206">
        <v>29</v>
      </c>
      <c r="B545" s="207" t="s">
        <v>2621</v>
      </c>
      <c r="C545" s="1288"/>
      <c r="D545" s="208" t="s">
        <v>2118</v>
      </c>
      <c r="E545" s="208">
        <v>1</v>
      </c>
      <c r="F545" s="209">
        <v>1201909</v>
      </c>
      <c r="G545" s="205"/>
    </row>
    <row r="546" spans="1:7" s="216" customFormat="1" x14ac:dyDescent="0.2">
      <c r="A546" s="206">
        <v>30</v>
      </c>
      <c r="B546" s="207" t="s">
        <v>2622</v>
      </c>
      <c r="C546" s="1288"/>
      <c r="D546" s="208" t="s">
        <v>2118</v>
      </c>
      <c r="E546" s="208">
        <v>1</v>
      </c>
      <c r="F546" s="209">
        <v>1201909</v>
      </c>
      <c r="G546" s="205"/>
    </row>
    <row r="547" spans="1:7" s="216" customFormat="1" x14ac:dyDescent="0.2">
      <c r="A547" s="206">
        <v>31</v>
      </c>
      <c r="B547" s="207" t="s">
        <v>2623</v>
      </c>
      <c r="C547" s="1288"/>
      <c r="D547" s="208" t="s">
        <v>2123</v>
      </c>
      <c r="E547" s="208">
        <v>0.5</v>
      </c>
      <c r="F547" s="209">
        <v>600955</v>
      </c>
      <c r="G547" s="205"/>
    </row>
    <row r="548" spans="1:7" s="216" customFormat="1" x14ac:dyDescent="0.2">
      <c r="A548" s="206">
        <v>32</v>
      </c>
      <c r="B548" s="207" t="s">
        <v>2624</v>
      </c>
      <c r="C548" s="1288"/>
      <c r="D548" s="208" t="s">
        <v>2123</v>
      </c>
      <c r="E548" s="208">
        <v>0.5</v>
      </c>
      <c r="F548" s="209">
        <v>600955</v>
      </c>
      <c r="G548" s="205"/>
    </row>
    <row r="549" spans="1:7" s="216" customFormat="1" x14ac:dyDescent="0.2">
      <c r="A549" s="206">
        <v>33</v>
      </c>
      <c r="B549" s="207" t="s">
        <v>2625</v>
      </c>
      <c r="C549" s="1288"/>
      <c r="D549" s="208" t="s">
        <v>2118</v>
      </c>
      <c r="E549" s="208">
        <v>1</v>
      </c>
      <c r="F549" s="209">
        <v>1201909</v>
      </c>
      <c r="G549" s="205"/>
    </row>
    <row r="550" spans="1:7" s="216" customFormat="1" x14ac:dyDescent="0.2">
      <c r="A550" s="206">
        <v>34</v>
      </c>
      <c r="B550" s="207" t="s">
        <v>2481</v>
      </c>
      <c r="C550" s="1289"/>
      <c r="D550" s="208" t="s">
        <v>2118</v>
      </c>
      <c r="E550" s="208">
        <v>1</v>
      </c>
      <c r="F550" s="209">
        <v>1201909</v>
      </c>
      <c r="G550" s="205"/>
    </row>
    <row r="551" spans="1:7" s="216" customFormat="1" x14ac:dyDescent="0.2">
      <c r="A551" s="206">
        <v>35</v>
      </c>
      <c r="B551" s="207" t="s">
        <v>2626</v>
      </c>
      <c r="C551" s="208" t="s">
        <v>2138</v>
      </c>
      <c r="D551" s="208" t="s">
        <v>2123</v>
      </c>
      <c r="E551" s="208">
        <v>0.75</v>
      </c>
      <c r="F551" s="209">
        <v>1428020</v>
      </c>
      <c r="G551" s="205"/>
    </row>
    <row r="552" spans="1:7" s="216" customFormat="1" ht="15.75" customHeight="1" x14ac:dyDescent="0.2">
      <c r="A552" s="200" t="s">
        <v>114</v>
      </c>
      <c r="B552" s="201" t="s">
        <v>115</v>
      </c>
      <c r="C552" s="202"/>
      <c r="D552" s="203"/>
      <c r="E552" s="203"/>
      <c r="F552" s="204">
        <v>37138995</v>
      </c>
      <c r="G552" s="205"/>
    </row>
    <row r="553" spans="1:7" s="216" customFormat="1" x14ac:dyDescent="0.2">
      <c r="A553" s="206">
        <v>1</v>
      </c>
      <c r="B553" s="207" t="s">
        <v>2627</v>
      </c>
      <c r="C553" s="1287" t="s">
        <v>2122</v>
      </c>
      <c r="D553" s="208" t="s">
        <v>2123</v>
      </c>
      <c r="E553" s="208">
        <v>1</v>
      </c>
      <c r="F553" s="209">
        <v>120191</v>
      </c>
      <c r="G553" s="205"/>
    </row>
    <row r="554" spans="1:7" s="216" customFormat="1" x14ac:dyDescent="0.2">
      <c r="A554" s="206">
        <v>2</v>
      </c>
      <c r="B554" s="207" t="s">
        <v>2628</v>
      </c>
      <c r="C554" s="1288"/>
      <c r="D554" s="208" t="s">
        <v>2123</v>
      </c>
      <c r="E554" s="208">
        <v>1</v>
      </c>
      <c r="F554" s="209">
        <v>120191</v>
      </c>
      <c r="G554" s="205"/>
    </row>
    <row r="555" spans="1:7" s="216" customFormat="1" x14ac:dyDescent="0.2">
      <c r="A555" s="206">
        <v>3</v>
      </c>
      <c r="B555" s="207" t="s">
        <v>2452</v>
      </c>
      <c r="C555" s="1288"/>
      <c r="D555" s="208" t="s">
        <v>2123</v>
      </c>
      <c r="E555" s="208">
        <v>1</v>
      </c>
      <c r="F555" s="209">
        <v>120191</v>
      </c>
      <c r="G555" s="205"/>
    </row>
    <row r="556" spans="1:7" s="216" customFormat="1" x14ac:dyDescent="0.2">
      <c r="A556" s="206">
        <v>4</v>
      </c>
      <c r="B556" s="207" t="s">
        <v>2629</v>
      </c>
      <c r="C556" s="1289"/>
      <c r="D556" s="208" t="s">
        <v>2123</v>
      </c>
      <c r="E556" s="208">
        <v>1</v>
      </c>
      <c r="F556" s="209">
        <v>120191</v>
      </c>
      <c r="G556" s="205"/>
    </row>
    <row r="557" spans="1:7" s="216" customFormat="1" x14ac:dyDescent="0.2">
      <c r="A557" s="206">
        <v>5</v>
      </c>
      <c r="B557" s="207" t="s">
        <v>2630</v>
      </c>
      <c r="C557" s="1287" t="s">
        <v>2117</v>
      </c>
      <c r="D557" s="208" t="s">
        <v>2118</v>
      </c>
      <c r="E557" s="208">
        <v>1</v>
      </c>
      <c r="F557" s="209">
        <v>1201909</v>
      </c>
      <c r="G557" s="205"/>
    </row>
    <row r="558" spans="1:7" s="216" customFormat="1" x14ac:dyDescent="0.2">
      <c r="A558" s="206">
        <v>6</v>
      </c>
      <c r="B558" s="207" t="s">
        <v>2631</v>
      </c>
      <c r="C558" s="1288"/>
      <c r="D558" s="208" t="s">
        <v>2123</v>
      </c>
      <c r="E558" s="208">
        <v>0.5</v>
      </c>
      <c r="F558" s="209">
        <v>600955</v>
      </c>
      <c r="G558" s="205"/>
    </row>
    <row r="559" spans="1:7" s="216" customFormat="1" x14ac:dyDescent="0.2">
      <c r="A559" s="206">
        <v>7</v>
      </c>
      <c r="B559" s="207" t="s">
        <v>2632</v>
      </c>
      <c r="C559" s="1288"/>
      <c r="D559" s="208" t="s">
        <v>2123</v>
      </c>
      <c r="E559" s="208">
        <v>0.5</v>
      </c>
      <c r="F559" s="209">
        <v>600955</v>
      </c>
      <c r="G559" s="205"/>
    </row>
    <row r="560" spans="1:7" s="216" customFormat="1" x14ac:dyDescent="0.2">
      <c r="A560" s="206">
        <v>8</v>
      </c>
      <c r="B560" s="207" t="s">
        <v>2493</v>
      </c>
      <c r="C560" s="1288"/>
      <c r="D560" s="208" t="s">
        <v>2118</v>
      </c>
      <c r="E560" s="208">
        <v>1</v>
      </c>
      <c r="F560" s="209">
        <v>1201909</v>
      </c>
      <c r="G560" s="205"/>
    </row>
    <row r="561" spans="1:7" s="216" customFormat="1" x14ac:dyDescent="0.2">
      <c r="A561" s="206">
        <v>9</v>
      </c>
      <c r="B561" s="207" t="s">
        <v>2633</v>
      </c>
      <c r="C561" s="1288"/>
      <c r="D561" s="208" t="s">
        <v>2123</v>
      </c>
      <c r="E561" s="208">
        <v>0.5</v>
      </c>
      <c r="F561" s="209">
        <v>600955</v>
      </c>
      <c r="G561" s="205"/>
    </row>
    <row r="562" spans="1:7" s="216" customFormat="1" x14ac:dyDescent="0.2">
      <c r="A562" s="206">
        <v>10</v>
      </c>
      <c r="B562" s="207" t="s">
        <v>2634</v>
      </c>
      <c r="C562" s="1288"/>
      <c r="D562" s="208" t="s">
        <v>2123</v>
      </c>
      <c r="E562" s="208">
        <v>0.5</v>
      </c>
      <c r="F562" s="209">
        <v>600955</v>
      </c>
      <c r="G562" s="205"/>
    </row>
    <row r="563" spans="1:7" s="216" customFormat="1" x14ac:dyDescent="0.2">
      <c r="A563" s="206">
        <v>11</v>
      </c>
      <c r="B563" s="207" t="s">
        <v>2635</v>
      </c>
      <c r="C563" s="1288"/>
      <c r="D563" s="208" t="s">
        <v>2123</v>
      </c>
      <c r="E563" s="208">
        <v>0.5</v>
      </c>
      <c r="F563" s="209">
        <v>600955</v>
      </c>
      <c r="G563" s="205"/>
    </row>
    <row r="564" spans="1:7" s="216" customFormat="1" x14ac:dyDescent="0.2">
      <c r="A564" s="206">
        <v>12</v>
      </c>
      <c r="B564" s="207" t="s">
        <v>2157</v>
      </c>
      <c r="C564" s="1288"/>
      <c r="D564" s="208" t="s">
        <v>2118</v>
      </c>
      <c r="E564" s="208">
        <v>1</v>
      </c>
      <c r="F564" s="209">
        <v>1201909</v>
      </c>
      <c r="G564" s="205"/>
    </row>
    <row r="565" spans="1:7" s="216" customFormat="1" x14ac:dyDescent="0.2">
      <c r="A565" s="206">
        <v>13</v>
      </c>
      <c r="B565" s="207" t="s">
        <v>2636</v>
      </c>
      <c r="C565" s="1288"/>
      <c r="D565" s="208" t="s">
        <v>2123</v>
      </c>
      <c r="E565" s="208">
        <v>0.5</v>
      </c>
      <c r="F565" s="209">
        <v>600955</v>
      </c>
      <c r="G565" s="205"/>
    </row>
    <row r="566" spans="1:7" s="216" customFormat="1" x14ac:dyDescent="0.2">
      <c r="A566" s="206">
        <v>14</v>
      </c>
      <c r="B566" s="207" t="s">
        <v>2637</v>
      </c>
      <c r="C566" s="1288"/>
      <c r="D566" s="208" t="s">
        <v>2123</v>
      </c>
      <c r="E566" s="208">
        <v>0.5</v>
      </c>
      <c r="F566" s="209">
        <v>600955</v>
      </c>
      <c r="G566" s="205"/>
    </row>
    <row r="567" spans="1:7" s="216" customFormat="1" x14ac:dyDescent="0.2">
      <c r="A567" s="206">
        <v>15</v>
      </c>
      <c r="B567" s="207" t="s">
        <v>2638</v>
      </c>
      <c r="C567" s="1288"/>
      <c r="D567" s="208" t="s">
        <v>2118</v>
      </c>
      <c r="E567" s="208">
        <v>1</v>
      </c>
      <c r="F567" s="209">
        <v>1201909</v>
      </c>
      <c r="G567" s="205"/>
    </row>
    <row r="568" spans="1:7" s="216" customFormat="1" x14ac:dyDescent="0.2">
      <c r="A568" s="206">
        <v>16</v>
      </c>
      <c r="B568" s="207" t="s">
        <v>2639</v>
      </c>
      <c r="C568" s="1288"/>
      <c r="D568" s="208" t="s">
        <v>2123</v>
      </c>
      <c r="E568" s="208">
        <v>0.5</v>
      </c>
      <c r="F568" s="209">
        <v>600955</v>
      </c>
      <c r="G568" s="205"/>
    </row>
    <row r="569" spans="1:7" s="216" customFormat="1" x14ac:dyDescent="0.2">
      <c r="A569" s="206">
        <v>17</v>
      </c>
      <c r="B569" s="207" t="s">
        <v>2640</v>
      </c>
      <c r="C569" s="1288"/>
      <c r="D569" s="208" t="s">
        <v>2118</v>
      </c>
      <c r="E569" s="208">
        <v>1</v>
      </c>
      <c r="F569" s="209">
        <v>1201909</v>
      </c>
      <c r="G569" s="205"/>
    </row>
    <row r="570" spans="1:7" s="216" customFormat="1" x14ac:dyDescent="0.2">
      <c r="A570" s="206">
        <v>18</v>
      </c>
      <c r="B570" s="207" t="s">
        <v>2641</v>
      </c>
      <c r="C570" s="1288"/>
      <c r="D570" s="208" t="s">
        <v>2118</v>
      </c>
      <c r="E570" s="208">
        <v>1</v>
      </c>
      <c r="F570" s="209">
        <v>1201909</v>
      </c>
      <c r="G570" s="205"/>
    </row>
    <row r="571" spans="1:7" s="216" customFormat="1" x14ac:dyDescent="0.2">
      <c r="A571" s="206">
        <v>19</v>
      </c>
      <c r="B571" s="207" t="s">
        <v>2642</v>
      </c>
      <c r="C571" s="1288"/>
      <c r="D571" s="208" t="s">
        <v>2123</v>
      </c>
      <c r="E571" s="208">
        <v>0.5</v>
      </c>
      <c r="F571" s="209">
        <v>600955</v>
      </c>
      <c r="G571" s="205"/>
    </row>
    <row r="572" spans="1:7" x14ac:dyDescent="0.2">
      <c r="A572" s="206">
        <v>20</v>
      </c>
      <c r="B572" s="207" t="s">
        <v>2643</v>
      </c>
      <c r="C572" s="1288"/>
      <c r="D572" s="208" t="s">
        <v>2118</v>
      </c>
      <c r="E572" s="208">
        <v>1</v>
      </c>
      <c r="F572" s="209">
        <v>1201909</v>
      </c>
      <c r="G572" s="205"/>
    </row>
    <row r="573" spans="1:7" x14ac:dyDescent="0.2">
      <c r="A573" s="206">
        <v>21</v>
      </c>
      <c r="B573" s="207" t="s">
        <v>2644</v>
      </c>
      <c r="C573" s="1288"/>
      <c r="D573" s="208" t="s">
        <v>2118</v>
      </c>
      <c r="E573" s="208">
        <v>1</v>
      </c>
      <c r="F573" s="209">
        <v>1201909</v>
      </c>
      <c r="G573" s="205"/>
    </row>
    <row r="574" spans="1:7" x14ac:dyDescent="0.2">
      <c r="A574" s="206">
        <v>22</v>
      </c>
      <c r="B574" s="207" t="s">
        <v>2645</v>
      </c>
      <c r="C574" s="1288"/>
      <c r="D574" s="208" t="s">
        <v>2118</v>
      </c>
      <c r="E574" s="208">
        <v>1</v>
      </c>
      <c r="F574" s="209">
        <v>1201909</v>
      </c>
      <c r="G574" s="205"/>
    </row>
    <row r="575" spans="1:7" s="205" customFormat="1" x14ac:dyDescent="0.2">
      <c r="A575" s="206">
        <v>23</v>
      </c>
      <c r="B575" s="207" t="s">
        <v>2646</v>
      </c>
      <c r="C575" s="1288"/>
      <c r="D575" s="208" t="s">
        <v>2123</v>
      </c>
      <c r="E575" s="208">
        <v>0.5</v>
      </c>
      <c r="F575" s="209">
        <v>600955</v>
      </c>
    </row>
    <row r="576" spans="1:7" x14ac:dyDescent="0.2">
      <c r="A576" s="206">
        <v>24</v>
      </c>
      <c r="B576" s="207" t="s">
        <v>2647</v>
      </c>
      <c r="C576" s="1288"/>
      <c r="D576" s="208" t="s">
        <v>2118</v>
      </c>
      <c r="E576" s="208">
        <v>1</v>
      </c>
      <c r="F576" s="209">
        <v>1201909</v>
      </c>
      <c r="G576" s="205"/>
    </row>
    <row r="577" spans="1:7" x14ac:dyDescent="0.2">
      <c r="A577" s="206">
        <v>25</v>
      </c>
      <c r="B577" s="207" t="s">
        <v>2648</v>
      </c>
      <c r="C577" s="1288"/>
      <c r="D577" s="208" t="s">
        <v>2123</v>
      </c>
      <c r="E577" s="208">
        <v>0.5</v>
      </c>
      <c r="F577" s="209">
        <v>600955</v>
      </c>
      <c r="G577" s="205"/>
    </row>
    <row r="578" spans="1:7" s="216" customFormat="1" x14ac:dyDescent="0.2">
      <c r="A578" s="206">
        <v>26</v>
      </c>
      <c r="B578" s="207" t="s">
        <v>2649</v>
      </c>
      <c r="C578" s="1288"/>
      <c r="D578" s="208" t="s">
        <v>2123</v>
      </c>
      <c r="E578" s="208">
        <v>0.5</v>
      </c>
      <c r="F578" s="209">
        <v>600955</v>
      </c>
      <c r="G578" s="205"/>
    </row>
    <row r="579" spans="1:7" s="216" customFormat="1" x14ac:dyDescent="0.2">
      <c r="A579" s="206">
        <v>27</v>
      </c>
      <c r="B579" s="207" t="s">
        <v>2650</v>
      </c>
      <c r="C579" s="1288"/>
      <c r="D579" s="208" t="s">
        <v>2118</v>
      </c>
      <c r="E579" s="208">
        <v>1</v>
      </c>
      <c r="F579" s="209">
        <v>1201909</v>
      </c>
      <c r="G579" s="205"/>
    </row>
    <row r="580" spans="1:7" s="216" customFormat="1" x14ac:dyDescent="0.2">
      <c r="A580" s="206">
        <v>28</v>
      </c>
      <c r="B580" s="207" t="s">
        <v>2651</v>
      </c>
      <c r="C580" s="1288"/>
      <c r="D580" s="208" t="s">
        <v>2123</v>
      </c>
      <c r="E580" s="208">
        <v>0.5</v>
      </c>
      <c r="F580" s="209">
        <v>600955</v>
      </c>
      <c r="G580" s="205"/>
    </row>
    <row r="581" spans="1:7" s="216" customFormat="1" x14ac:dyDescent="0.2">
      <c r="A581" s="206">
        <v>29</v>
      </c>
      <c r="B581" s="207" t="s">
        <v>2652</v>
      </c>
      <c r="C581" s="1288"/>
      <c r="D581" s="208" t="s">
        <v>2118</v>
      </c>
      <c r="E581" s="208">
        <v>1</v>
      </c>
      <c r="F581" s="209">
        <v>1201909</v>
      </c>
      <c r="G581" s="205"/>
    </row>
    <row r="582" spans="1:7" s="216" customFormat="1" x14ac:dyDescent="0.2">
      <c r="A582" s="206">
        <v>30</v>
      </c>
      <c r="B582" s="207" t="s">
        <v>2653</v>
      </c>
      <c r="C582" s="1288"/>
      <c r="D582" s="208" t="s">
        <v>2118</v>
      </c>
      <c r="E582" s="208">
        <v>1</v>
      </c>
      <c r="F582" s="209">
        <v>1201909</v>
      </c>
      <c r="G582" s="205"/>
    </row>
    <row r="583" spans="1:7" s="216" customFormat="1" x14ac:dyDescent="0.2">
      <c r="A583" s="206">
        <v>31</v>
      </c>
      <c r="B583" s="207" t="s">
        <v>2285</v>
      </c>
      <c r="C583" s="1288"/>
      <c r="D583" s="208" t="s">
        <v>2118</v>
      </c>
      <c r="E583" s="208">
        <v>1</v>
      </c>
      <c r="F583" s="209">
        <v>1201909</v>
      </c>
      <c r="G583" s="205"/>
    </row>
    <row r="584" spans="1:7" s="216" customFormat="1" x14ac:dyDescent="0.2">
      <c r="A584" s="206">
        <v>32</v>
      </c>
      <c r="B584" s="207" t="s">
        <v>2654</v>
      </c>
      <c r="C584" s="1288"/>
      <c r="D584" s="208" t="s">
        <v>2118</v>
      </c>
      <c r="E584" s="208">
        <v>1</v>
      </c>
      <c r="F584" s="209">
        <v>1201909</v>
      </c>
      <c r="G584" s="205"/>
    </row>
    <row r="585" spans="1:7" s="216" customFormat="1" x14ac:dyDescent="0.2">
      <c r="A585" s="206">
        <v>33</v>
      </c>
      <c r="B585" s="207" t="s">
        <v>2655</v>
      </c>
      <c r="C585" s="1288"/>
      <c r="D585" s="208" t="s">
        <v>2118</v>
      </c>
      <c r="E585" s="208">
        <v>1</v>
      </c>
      <c r="F585" s="209">
        <v>1201909</v>
      </c>
      <c r="G585" s="205"/>
    </row>
    <row r="586" spans="1:7" s="216" customFormat="1" x14ac:dyDescent="0.2">
      <c r="A586" s="206">
        <v>34</v>
      </c>
      <c r="B586" s="207" t="s">
        <v>2656</v>
      </c>
      <c r="C586" s="1288"/>
      <c r="D586" s="208" t="s">
        <v>2118</v>
      </c>
      <c r="E586" s="208">
        <v>1</v>
      </c>
      <c r="F586" s="209">
        <v>1201909</v>
      </c>
      <c r="G586" s="205"/>
    </row>
    <row r="587" spans="1:7" s="216" customFormat="1" x14ac:dyDescent="0.2">
      <c r="A587" s="206">
        <v>35</v>
      </c>
      <c r="B587" s="207" t="s">
        <v>2259</v>
      </c>
      <c r="C587" s="1288"/>
      <c r="D587" s="208" t="s">
        <v>2118</v>
      </c>
      <c r="E587" s="208">
        <v>1</v>
      </c>
      <c r="F587" s="209">
        <v>1201909</v>
      </c>
      <c r="G587" s="205"/>
    </row>
    <row r="588" spans="1:7" s="216" customFormat="1" x14ac:dyDescent="0.2">
      <c r="A588" s="206">
        <v>36</v>
      </c>
      <c r="B588" s="207" t="s">
        <v>2657</v>
      </c>
      <c r="C588" s="1288"/>
      <c r="D588" s="208" t="s">
        <v>2118</v>
      </c>
      <c r="E588" s="208">
        <v>1</v>
      </c>
      <c r="F588" s="209">
        <v>1201909</v>
      </c>
      <c r="G588" s="205"/>
    </row>
    <row r="589" spans="1:7" s="216" customFormat="1" x14ac:dyDescent="0.2">
      <c r="A589" s="206">
        <v>37</v>
      </c>
      <c r="B589" s="207" t="s">
        <v>2658</v>
      </c>
      <c r="C589" s="1288"/>
      <c r="D589" s="208" t="s">
        <v>2118</v>
      </c>
      <c r="E589" s="208">
        <v>1</v>
      </c>
      <c r="F589" s="209">
        <v>1201909</v>
      </c>
      <c r="G589" s="205"/>
    </row>
    <row r="590" spans="1:7" s="216" customFormat="1" x14ac:dyDescent="0.2">
      <c r="A590" s="206">
        <v>38</v>
      </c>
      <c r="B590" s="207" t="s">
        <v>2659</v>
      </c>
      <c r="C590" s="1288"/>
      <c r="D590" s="208" t="s">
        <v>2118</v>
      </c>
      <c r="E590" s="208">
        <v>1</v>
      </c>
      <c r="F590" s="209">
        <v>1201909</v>
      </c>
      <c r="G590" s="205"/>
    </row>
    <row r="591" spans="1:7" s="216" customFormat="1" x14ac:dyDescent="0.2">
      <c r="A591" s="206">
        <v>39</v>
      </c>
      <c r="B591" s="207" t="s">
        <v>2660</v>
      </c>
      <c r="C591" s="1288"/>
      <c r="D591" s="208" t="s">
        <v>2118</v>
      </c>
      <c r="E591" s="208">
        <v>1</v>
      </c>
      <c r="F591" s="209">
        <v>1201909</v>
      </c>
      <c r="G591" s="205"/>
    </row>
    <row r="592" spans="1:7" s="216" customFormat="1" x14ac:dyDescent="0.2">
      <c r="A592" s="206">
        <v>40</v>
      </c>
      <c r="B592" s="207" t="s">
        <v>2489</v>
      </c>
      <c r="C592" s="1288"/>
      <c r="D592" s="208" t="s">
        <v>2118</v>
      </c>
      <c r="E592" s="208">
        <v>1</v>
      </c>
      <c r="F592" s="209">
        <v>1201909</v>
      </c>
      <c r="G592" s="205"/>
    </row>
    <row r="593" spans="1:7" s="216" customFormat="1" x14ac:dyDescent="0.2">
      <c r="A593" s="206">
        <v>41</v>
      </c>
      <c r="B593" s="207" t="s">
        <v>2253</v>
      </c>
      <c r="C593" s="1289"/>
      <c r="D593" s="208" t="s">
        <v>2118</v>
      </c>
      <c r="E593" s="208">
        <v>1</v>
      </c>
      <c r="F593" s="209">
        <v>1201909</v>
      </c>
      <c r="G593" s="205"/>
    </row>
    <row r="594" spans="1:7" ht="31.5" customHeight="1" x14ac:dyDescent="0.2">
      <c r="A594" s="200" t="s">
        <v>2661</v>
      </c>
      <c r="B594" s="200" t="s">
        <v>2662</v>
      </c>
      <c r="C594" s="202"/>
      <c r="D594" s="203"/>
      <c r="E594" s="203"/>
      <c r="F594" s="204">
        <v>47586088</v>
      </c>
      <c r="G594" s="205"/>
    </row>
    <row r="595" spans="1:7" x14ac:dyDescent="0.2">
      <c r="A595" s="206">
        <v>1</v>
      </c>
      <c r="B595" s="211" t="s">
        <v>2663</v>
      </c>
      <c r="C595" s="1288" t="s">
        <v>2122</v>
      </c>
      <c r="D595" s="208" t="s">
        <v>2123</v>
      </c>
      <c r="E595" s="208">
        <v>1</v>
      </c>
      <c r="F595" s="209">
        <v>120191</v>
      </c>
      <c r="G595" s="205"/>
    </row>
    <row r="596" spans="1:7" x14ac:dyDescent="0.2">
      <c r="A596" s="206">
        <v>2</v>
      </c>
      <c r="B596" s="211" t="s">
        <v>2664</v>
      </c>
      <c r="C596" s="1288"/>
      <c r="D596" s="208" t="s">
        <v>2123</v>
      </c>
      <c r="E596" s="208">
        <v>1</v>
      </c>
      <c r="F596" s="209">
        <v>120191</v>
      </c>
      <c r="G596" s="205"/>
    </row>
    <row r="597" spans="1:7" x14ac:dyDescent="0.2">
      <c r="A597" s="206">
        <v>3</v>
      </c>
      <c r="B597" s="211" t="s">
        <v>2665</v>
      </c>
      <c r="C597" s="1288"/>
      <c r="D597" s="208" t="s">
        <v>2123</v>
      </c>
      <c r="E597" s="208">
        <v>1</v>
      </c>
      <c r="F597" s="209">
        <v>120191</v>
      </c>
      <c r="G597" s="205"/>
    </row>
    <row r="598" spans="1:7" x14ac:dyDescent="0.2">
      <c r="A598" s="206">
        <v>4</v>
      </c>
      <c r="B598" s="211" t="s">
        <v>2666</v>
      </c>
      <c r="C598" s="1288"/>
      <c r="D598" s="208" t="s">
        <v>2123</v>
      </c>
      <c r="E598" s="208">
        <v>1</v>
      </c>
      <c r="F598" s="209">
        <v>120191</v>
      </c>
      <c r="G598" s="205"/>
    </row>
    <row r="599" spans="1:7" x14ac:dyDescent="0.2">
      <c r="A599" s="206">
        <v>5</v>
      </c>
      <c r="B599" s="211" t="s">
        <v>2667</v>
      </c>
      <c r="C599" s="1288"/>
      <c r="D599" s="208" t="s">
        <v>2123</v>
      </c>
      <c r="E599" s="208">
        <v>1</v>
      </c>
      <c r="F599" s="209">
        <v>120191</v>
      </c>
      <c r="G599" s="205"/>
    </row>
    <row r="600" spans="1:7" x14ac:dyDescent="0.2">
      <c r="A600" s="206">
        <v>6</v>
      </c>
      <c r="B600" s="211" t="s">
        <v>2668</v>
      </c>
      <c r="C600" s="1288"/>
      <c r="D600" s="208" t="s">
        <v>2123</v>
      </c>
      <c r="E600" s="208">
        <v>1</v>
      </c>
      <c r="F600" s="209">
        <v>120191</v>
      </c>
      <c r="G600" s="205"/>
    </row>
    <row r="601" spans="1:7" x14ac:dyDescent="0.2">
      <c r="A601" s="206">
        <v>7</v>
      </c>
      <c r="B601" s="211" t="s">
        <v>2250</v>
      </c>
      <c r="C601" s="1288"/>
      <c r="D601" s="208" t="s">
        <v>2123</v>
      </c>
      <c r="E601" s="208">
        <v>1</v>
      </c>
      <c r="F601" s="209">
        <v>120191</v>
      </c>
      <c r="G601" s="205"/>
    </row>
    <row r="602" spans="1:7" x14ac:dyDescent="0.2">
      <c r="A602" s="206">
        <v>8</v>
      </c>
      <c r="B602" s="211" t="s">
        <v>2669</v>
      </c>
      <c r="C602" s="1288"/>
      <c r="D602" s="208" t="s">
        <v>2123</v>
      </c>
      <c r="E602" s="208">
        <v>1</v>
      </c>
      <c r="F602" s="209">
        <v>120191</v>
      </c>
      <c r="G602" s="205"/>
    </row>
    <row r="603" spans="1:7" x14ac:dyDescent="0.2">
      <c r="A603" s="206">
        <v>9</v>
      </c>
      <c r="B603" s="211" t="s">
        <v>2617</v>
      </c>
      <c r="C603" s="1287" t="s">
        <v>2117</v>
      </c>
      <c r="D603" s="208" t="s">
        <v>2123</v>
      </c>
      <c r="E603" s="208">
        <v>0.5</v>
      </c>
      <c r="F603" s="209">
        <v>600955</v>
      </c>
      <c r="G603" s="205"/>
    </row>
    <row r="604" spans="1:7" x14ac:dyDescent="0.2">
      <c r="A604" s="206">
        <v>10</v>
      </c>
      <c r="B604" s="211" t="s">
        <v>2652</v>
      </c>
      <c r="C604" s="1288"/>
      <c r="D604" s="208" t="s">
        <v>2123</v>
      </c>
      <c r="E604" s="208">
        <v>0.5</v>
      </c>
      <c r="F604" s="209">
        <v>600955</v>
      </c>
      <c r="G604" s="205"/>
    </row>
    <row r="605" spans="1:7" x14ac:dyDescent="0.2">
      <c r="A605" s="206">
        <v>11</v>
      </c>
      <c r="B605" s="211" t="s">
        <v>2670</v>
      </c>
      <c r="C605" s="1288"/>
      <c r="D605" s="208" t="s">
        <v>2123</v>
      </c>
      <c r="E605" s="208">
        <v>0.5</v>
      </c>
      <c r="F605" s="209">
        <v>600955</v>
      </c>
      <c r="G605" s="205"/>
    </row>
    <row r="606" spans="1:7" x14ac:dyDescent="0.2">
      <c r="A606" s="206">
        <v>12</v>
      </c>
      <c r="B606" s="211" t="s">
        <v>2671</v>
      </c>
      <c r="C606" s="1288"/>
      <c r="D606" s="208" t="s">
        <v>2123</v>
      </c>
      <c r="E606" s="208">
        <v>0.5</v>
      </c>
      <c r="F606" s="209">
        <v>600955</v>
      </c>
      <c r="G606" s="205"/>
    </row>
    <row r="607" spans="1:7" x14ac:dyDescent="0.2">
      <c r="A607" s="206">
        <v>13</v>
      </c>
      <c r="B607" s="211" t="s">
        <v>2672</v>
      </c>
      <c r="C607" s="1288"/>
      <c r="D607" s="208" t="s">
        <v>2123</v>
      </c>
      <c r="E607" s="208">
        <v>0.5</v>
      </c>
      <c r="F607" s="209">
        <v>600955</v>
      </c>
      <c r="G607" s="205"/>
    </row>
    <row r="608" spans="1:7" x14ac:dyDescent="0.2">
      <c r="A608" s="206">
        <v>14</v>
      </c>
      <c r="B608" s="211" t="s">
        <v>2383</v>
      </c>
      <c r="C608" s="1288"/>
      <c r="D608" s="208" t="s">
        <v>2118</v>
      </c>
      <c r="E608" s="208">
        <v>1</v>
      </c>
      <c r="F608" s="209">
        <v>1201909</v>
      </c>
      <c r="G608" s="205"/>
    </row>
    <row r="609" spans="1:7" x14ac:dyDescent="0.2">
      <c r="A609" s="206">
        <v>15</v>
      </c>
      <c r="B609" s="211" t="s">
        <v>2673</v>
      </c>
      <c r="C609" s="1288"/>
      <c r="D609" s="208" t="s">
        <v>2123</v>
      </c>
      <c r="E609" s="208">
        <v>0.5</v>
      </c>
      <c r="F609" s="209">
        <v>600955</v>
      </c>
      <c r="G609" s="205"/>
    </row>
    <row r="610" spans="1:7" x14ac:dyDescent="0.2">
      <c r="A610" s="206">
        <v>16</v>
      </c>
      <c r="B610" s="211" t="s">
        <v>2674</v>
      </c>
      <c r="C610" s="1288"/>
      <c r="D610" s="208" t="s">
        <v>2118</v>
      </c>
      <c r="E610" s="208">
        <v>1</v>
      </c>
      <c r="F610" s="209">
        <v>1201909</v>
      </c>
      <c r="G610" s="205"/>
    </row>
    <row r="611" spans="1:7" x14ac:dyDescent="0.2">
      <c r="A611" s="206">
        <v>17</v>
      </c>
      <c r="B611" s="211" t="s">
        <v>2481</v>
      </c>
      <c r="C611" s="1288"/>
      <c r="D611" s="208" t="s">
        <v>2118</v>
      </c>
      <c r="E611" s="208">
        <v>1</v>
      </c>
      <c r="F611" s="209">
        <v>1201909</v>
      </c>
      <c r="G611" s="205"/>
    </row>
    <row r="612" spans="1:7" x14ac:dyDescent="0.2">
      <c r="A612" s="206">
        <v>18</v>
      </c>
      <c r="B612" s="211" t="s">
        <v>2675</v>
      </c>
      <c r="C612" s="1288"/>
      <c r="D612" s="208" t="s">
        <v>2123</v>
      </c>
      <c r="E612" s="208">
        <v>0.5</v>
      </c>
      <c r="F612" s="209">
        <v>600955</v>
      </c>
      <c r="G612" s="205"/>
    </row>
    <row r="613" spans="1:7" x14ac:dyDescent="0.2">
      <c r="A613" s="206">
        <v>19</v>
      </c>
      <c r="B613" s="211" t="s">
        <v>2676</v>
      </c>
      <c r="C613" s="1288"/>
      <c r="D613" s="208" t="s">
        <v>2123</v>
      </c>
      <c r="E613" s="208">
        <v>0.5</v>
      </c>
      <c r="F613" s="209">
        <v>600955</v>
      </c>
      <c r="G613" s="205"/>
    </row>
    <row r="614" spans="1:7" x14ac:dyDescent="0.2">
      <c r="A614" s="206">
        <v>20</v>
      </c>
      <c r="B614" s="211" t="s">
        <v>2374</v>
      </c>
      <c r="C614" s="1288"/>
      <c r="D614" s="208" t="s">
        <v>2123</v>
      </c>
      <c r="E614" s="208">
        <v>0.5</v>
      </c>
      <c r="F614" s="209">
        <v>600955</v>
      </c>
      <c r="G614" s="205"/>
    </row>
    <row r="615" spans="1:7" x14ac:dyDescent="0.2">
      <c r="A615" s="206">
        <v>21</v>
      </c>
      <c r="B615" s="211" t="s">
        <v>2677</v>
      </c>
      <c r="C615" s="1288"/>
      <c r="D615" s="208" t="s">
        <v>2118</v>
      </c>
      <c r="E615" s="208">
        <v>1</v>
      </c>
      <c r="F615" s="209">
        <v>1201909</v>
      </c>
      <c r="G615" s="205"/>
    </row>
    <row r="616" spans="1:7" x14ac:dyDescent="0.2">
      <c r="A616" s="206">
        <v>22</v>
      </c>
      <c r="B616" s="211" t="s">
        <v>2678</v>
      </c>
      <c r="C616" s="1288"/>
      <c r="D616" s="208" t="s">
        <v>2118</v>
      </c>
      <c r="E616" s="208">
        <v>1</v>
      </c>
      <c r="F616" s="209">
        <v>1201909</v>
      </c>
      <c r="G616" s="205"/>
    </row>
    <row r="617" spans="1:7" x14ac:dyDescent="0.2">
      <c r="A617" s="206">
        <v>23</v>
      </c>
      <c r="B617" s="211" t="s">
        <v>2679</v>
      </c>
      <c r="C617" s="1288"/>
      <c r="D617" s="208" t="s">
        <v>2118</v>
      </c>
      <c r="E617" s="208">
        <v>1</v>
      </c>
      <c r="F617" s="209">
        <v>1201909</v>
      </c>
      <c r="G617" s="205"/>
    </row>
    <row r="618" spans="1:7" x14ac:dyDescent="0.2">
      <c r="A618" s="206">
        <v>24</v>
      </c>
      <c r="B618" s="211" t="s">
        <v>2680</v>
      </c>
      <c r="C618" s="1288"/>
      <c r="D618" s="208" t="s">
        <v>2118</v>
      </c>
      <c r="E618" s="208">
        <v>1</v>
      </c>
      <c r="F618" s="209">
        <v>1201909</v>
      </c>
      <c r="G618" s="205"/>
    </row>
    <row r="619" spans="1:7" ht="15.75" customHeight="1" x14ac:dyDescent="0.2">
      <c r="A619" s="206">
        <v>25</v>
      </c>
      <c r="B619" s="211" t="s">
        <v>2681</v>
      </c>
      <c r="C619" s="1288"/>
      <c r="D619" s="208" t="s">
        <v>2118</v>
      </c>
      <c r="E619" s="208">
        <v>1</v>
      </c>
      <c r="F619" s="209">
        <v>1201909</v>
      </c>
      <c r="G619" s="205"/>
    </row>
    <row r="620" spans="1:7" x14ac:dyDescent="0.2">
      <c r="A620" s="206">
        <v>26</v>
      </c>
      <c r="B620" s="211" t="s">
        <v>2682</v>
      </c>
      <c r="C620" s="1288"/>
      <c r="D620" s="208" t="s">
        <v>2123</v>
      </c>
      <c r="E620" s="208">
        <v>0.5</v>
      </c>
      <c r="F620" s="209">
        <v>600955</v>
      </c>
      <c r="G620" s="205"/>
    </row>
    <row r="621" spans="1:7" x14ac:dyDescent="0.2">
      <c r="A621" s="206">
        <v>27</v>
      </c>
      <c r="B621" s="211" t="s">
        <v>2683</v>
      </c>
      <c r="C621" s="1288"/>
      <c r="D621" s="208" t="s">
        <v>2118</v>
      </c>
      <c r="E621" s="208">
        <v>1</v>
      </c>
      <c r="F621" s="209">
        <v>1201909</v>
      </c>
      <c r="G621" s="205"/>
    </row>
    <row r="622" spans="1:7" x14ac:dyDescent="0.2">
      <c r="A622" s="206">
        <v>28</v>
      </c>
      <c r="B622" s="211" t="s">
        <v>2684</v>
      </c>
      <c r="C622" s="1288"/>
      <c r="D622" s="208" t="s">
        <v>2118</v>
      </c>
      <c r="E622" s="208">
        <v>1</v>
      </c>
      <c r="F622" s="209">
        <v>1201909</v>
      </c>
      <c r="G622" s="205"/>
    </row>
    <row r="623" spans="1:7" x14ac:dyDescent="0.2">
      <c r="A623" s="206">
        <v>29</v>
      </c>
      <c r="B623" s="211" t="s">
        <v>2291</v>
      </c>
      <c r="C623" s="1288"/>
      <c r="D623" s="208" t="s">
        <v>2118</v>
      </c>
      <c r="E623" s="208">
        <v>1</v>
      </c>
      <c r="F623" s="209">
        <v>1201909</v>
      </c>
      <c r="G623" s="205"/>
    </row>
    <row r="624" spans="1:7" x14ac:dyDescent="0.2">
      <c r="A624" s="206">
        <v>30</v>
      </c>
      <c r="B624" s="211" t="s">
        <v>2685</v>
      </c>
      <c r="C624" s="1288"/>
      <c r="D624" s="208" t="s">
        <v>2118</v>
      </c>
      <c r="E624" s="208">
        <v>1</v>
      </c>
      <c r="F624" s="209">
        <v>1201909</v>
      </c>
      <c r="G624" s="205"/>
    </row>
    <row r="625" spans="1:7" x14ac:dyDescent="0.2">
      <c r="A625" s="206">
        <v>31</v>
      </c>
      <c r="B625" s="211" t="s">
        <v>2686</v>
      </c>
      <c r="C625" s="1288"/>
      <c r="D625" s="208" t="s">
        <v>2118</v>
      </c>
      <c r="E625" s="208">
        <v>1</v>
      </c>
      <c r="F625" s="209">
        <v>1201909</v>
      </c>
      <c r="G625" s="205"/>
    </row>
    <row r="626" spans="1:7" x14ac:dyDescent="0.2">
      <c r="A626" s="206">
        <v>32</v>
      </c>
      <c r="B626" s="211" t="s">
        <v>2687</v>
      </c>
      <c r="C626" s="1288"/>
      <c r="D626" s="208" t="s">
        <v>2118</v>
      </c>
      <c r="E626" s="208">
        <v>1</v>
      </c>
      <c r="F626" s="209">
        <v>1201909</v>
      </c>
      <c r="G626" s="205"/>
    </row>
    <row r="627" spans="1:7" s="205" customFormat="1" x14ac:dyDescent="0.2">
      <c r="A627" s="206">
        <v>33</v>
      </c>
      <c r="B627" s="207" t="s">
        <v>2688</v>
      </c>
      <c r="C627" s="1288"/>
      <c r="D627" s="208" t="s">
        <v>2118</v>
      </c>
      <c r="E627" s="208">
        <v>1</v>
      </c>
      <c r="F627" s="209">
        <v>1201909</v>
      </c>
    </row>
    <row r="628" spans="1:7" x14ac:dyDescent="0.2">
      <c r="A628" s="206">
        <v>34</v>
      </c>
      <c r="B628" s="211" t="s">
        <v>2689</v>
      </c>
      <c r="C628" s="1288"/>
      <c r="D628" s="208" t="s">
        <v>2118</v>
      </c>
      <c r="E628" s="208">
        <v>1</v>
      </c>
      <c r="F628" s="209">
        <v>1201909</v>
      </c>
      <c r="G628" s="205"/>
    </row>
    <row r="629" spans="1:7" x14ac:dyDescent="0.2">
      <c r="A629" s="206">
        <v>35</v>
      </c>
      <c r="B629" s="211" t="s">
        <v>2690</v>
      </c>
      <c r="C629" s="1288"/>
      <c r="D629" s="208" t="s">
        <v>2118</v>
      </c>
      <c r="E629" s="208">
        <v>1</v>
      </c>
      <c r="F629" s="209">
        <v>1201909</v>
      </c>
      <c r="G629" s="205"/>
    </row>
    <row r="630" spans="1:7" x14ac:dyDescent="0.2">
      <c r="A630" s="206">
        <v>36</v>
      </c>
      <c r="B630" s="211" t="s">
        <v>2691</v>
      </c>
      <c r="C630" s="1288"/>
      <c r="D630" s="208" t="s">
        <v>2118</v>
      </c>
      <c r="E630" s="208">
        <v>1</v>
      </c>
      <c r="F630" s="209">
        <v>1201909</v>
      </c>
      <c r="G630" s="205"/>
    </row>
    <row r="631" spans="1:7" x14ac:dyDescent="0.2">
      <c r="A631" s="206">
        <v>37</v>
      </c>
      <c r="B631" s="211" t="s">
        <v>2295</v>
      </c>
      <c r="C631" s="1288"/>
      <c r="D631" s="208" t="s">
        <v>2118</v>
      </c>
      <c r="E631" s="208">
        <v>1</v>
      </c>
      <c r="F631" s="209">
        <v>1201909</v>
      </c>
      <c r="G631" s="205"/>
    </row>
    <row r="632" spans="1:7" x14ac:dyDescent="0.2">
      <c r="A632" s="206">
        <v>38</v>
      </c>
      <c r="B632" s="211" t="s">
        <v>2692</v>
      </c>
      <c r="C632" s="1288"/>
      <c r="D632" s="208" t="s">
        <v>2118</v>
      </c>
      <c r="E632" s="208">
        <v>1</v>
      </c>
      <c r="F632" s="209">
        <v>1201909</v>
      </c>
      <c r="G632" s="205"/>
    </row>
    <row r="633" spans="1:7" x14ac:dyDescent="0.2">
      <c r="A633" s="206">
        <v>39</v>
      </c>
      <c r="B633" s="211" t="s">
        <v>2693</v>
      </c>
      <c r="C633" s="1288"/>
      <c r="D633" s="208" t="s">
        <v>2118</v>
      </c>
      <c r="E633" s="208">
        <v>1</v>
      </c>
      <c r="F633" s="209">
        <v>1201909</v>
      </c>
      <c r="G633" s="205"/>
    </row>
    <row r="634" spans="1:7" x14ac:dyDescent="0.2">
      <c r="A634" s="206">
        <v>40</v>
      </c>
      <c r="B634" s="211" t="s">
        <v>2694</v>
      </c>
      <c r="C634" s="1288"/>
      <c r="D634" s="208" t="s">
        <v>2118</v>
      </c>
      <c r="E634" s="208">
        <v>1</v>
      </c>
      <c r="F634" s="209">
        <v>1201909</v>
      </c>
      <c r="G634" s="205"/>
    </row>
    <row r="635" spans="1:7" x14ac:dyDescent="0.2">
      <c r="A635" s="206">
        <v>41</v>
      </c>
      <c r="B635" s="211" t="s">
        <v>2695</v>
      </c>
      <c r="C635" s="1288"/>
      <c r="D635" s="208" t="s">
        <v>2118</v>
      </c>
      <c r="E635" s="208">
        <v>1</v>
      </c>
      <c r="F635" s="209">
        <v>1201909</v>
      </c>
      <c r="G635" s="205"/>
    </row>
    <row r="636" spans="1:7" x14ac:dyDescent="0.2">
      <c r="A636" s="206">
        <v>42</v>
      </c>
      <c r="B636" s="211" t="s">
        <v>2696</v>
      </c>
      <c r="C636" s="1288"/>
      <c r="D636" s="208" t="s">
        <v>2118</v>
      </c>
      <c r="E636" s="208">
        <v>1</v>
      </c>
      <c r="F636" s="209">
        <v>1201909</v>
      </c>
      <c r="G636" s="205"/>
    </row>
    <row r="637" spans="1:7" x14ac:dyDescent="0.2">
      <c r="A637" s="206">
        <v>43</v>
      </c>
      <c r="B637" s="211" t="s">
        <v>2697</v>
      </c>
      <c r="C637" s="1288"/>
      <c r="D637" s="208" t="s">
        <v>2118</v>
      </c>
      <c r="E637" s="208">
        <v>1</v>
      </c>
      <c r="F637" s="209">
        <v>1201909</v>
      </c>
      <c r="G637" s="205"/>
    </row>
    <row r="638" spans="1:7" x14ac:dyDescent="0.2">
      <c r="A638" s="206">
        <v>44</v>
      </c>
      <c r="B638" s="211" t="s">
        <v>2698</v>
      </c>
      <c r="C638" s="1288"/>
      <c r="D638" s="208" t="s">
        <v>2118</v>
      </c>
      <c r="E638" s="208">
        <v>1</v>
      </c>
      <c r="F638" s="209">
        <v>1201909</v>
      </c>
      <c r="G638" s="205"/>
    </row>
    <row r="639" spans="1:7" x14ac:dyDescent="0.2">
      <c r="A639" s="206">
        <v>45</v>
      </c>
      <c r="B639" s="211" t="s">
        <v>2699</v>
      </c>
      <c r="C639" s="1288"/>
      <c r="D639" s="208" t="s">
        <v>2118</v>
      </c>
      <c r="E639" s="208">
        <v>1</v>
      </c>
      <c r="F639" s="209">
        <v>1201909</v>
      </c>
      <c r="G639" s="205"/>
    </row>
    <row r="640" spans="1:7" x14ac:dyDescent="0.2">
      <c r="A640" s="206">
        <v>46</v>
      </c>
      <c r="B640" s="211" t="s">
        <v>2700</v>
      </c>
      <c r="C640" s="1288"/>
      <c r="D640" s="208" t="s">
        <v>2118</v>
      </c>
      <c r="E640" s="208">
        <v>1</v>
      </c>
      <c r="F640" s="209">
        <v>1201909</v>
      </c>
      <c r="G640" s="205"/>
    </row>
    <row r="641" spans="1:7" x14ac:dyDescent="0.2">
      <c r="A641" s="206">
        <v>47</v>
      </c>
      <c r="B641" s="211" t="s">
        <v>2701</v>
      </c>
      <c r="C641" s="1288"/>
      <c r="D641" s="208" t="s">
        <v>2118</v>
      </c>
      <c r="E641" s="208">
        <v>1</v>
      </c>
      <c r="F641" s="209">
        <v>1201909</v>
      </c>
      <c r="G641" s="205"/>
    </row>
    <row r="642" spans="1:7" x14ac:dyDescent="0.2">
      <c r="A642" s="206">
        <v>48</v>
      </c>
      <c r="B642" s="211" t="s">
        <v>2702</v>
      </c>
      <c r="C642" s="1288"/>
      <c r="D642" s="208" t="s">
        <v>2118</v>
      </c>
      <c r="E642" s="208">
        <v>1</v>
      </c>
      <c r="F642" s="209">
        <v>1201909</v>
      </c>
      <c r="G642" s="205"/>
    </row>
    <row r="643" spans="1:7" x14ac:dyDescent="0.2">
      <c r="A643" s="206">
        <v>49</v>
      </c>
      <c r="B643" s="211" t="s">
        <v>2703</v>
      </c>
      <c r="C643" s="1288"/>
      <c r="D643" s="208" t="s">
        <v>2118</v>
      </c>
      <c r="E643" s="208">
        <v>1</v>
      </c>
      <c r="F643" s="209">
        <v>1201909</v>
      </c>
      <c r="G643" s="205"/>
    </row>
    <row r="644" spans="1:7" x14ac:dyDescent="0.2">
      <c r="A644" s="206">
        <v>50</v>
      </c>
      <c r="B644" s="211" t="s">
        <v>2704</v>
      </c>
      <c r="C644" s="1288"/>
      <c r="D644" s="208" t="s">
        <v>2118</v>
      </c>
      <c r="E644" s="208">
        <v>1</v>
      </c>
      <c r="F644" s="209">
        <v>1201909</v>
      </c>
      <c r="G644" s="205"/>
    </row>
    <row r="645" spans="1:7" x14ac:dyDescent="0.2">
      <c r="A645" s="206">
        <v>51</v>
      </c>
      <c r="B645" s="211" t="s">
        <v>2705</v>
      </c>
      <c r="C645" s="1289"/>
      <c r="D645" s="208" t="s">
        <v>2118</v>
      </c>
      <c r="E645" s="208">
        <v>1</v>
      </c>
      <c r="F645" s="209">
        <v>1201909</v>
      </c>
      <c r="G645" s="205"/>
    </row>
    <row r="646" spans="1:7" x14ac:dyDescent="0.2">
      <c r="A646" s="206">
        <v>52</v>
      </c>
      <c r="B646" s="211" t="s">
        <v>2706</v>
      </c>
      <c r="C646" s="208" t="s">
        <v>2138</v>
      </c>
      <c r="D646" s="208" t="s">
        <v>2123</v>
      </c>
      <c r="E646" s="208">
        <v>0.5</v>
      </c>
      <c r="F646" s="209">
        <v>952013</v>
      </c>
      <c r="G646" s="205"/>
    </row>
    <row r="647" spans="1:7" ht="29.25" customHeight="1" x14ac:dyDescent="0.2">
      <c r="A647" s="200" t="s">
        <v>2707</v>
      </c>
      <c r="B647" s="200" t="s">
        <v>2708</v>
      </c>
      <c r="C647" s="202"/>
      <c r="D647" s="203"/>
      <c r="E647" s="203"/>
      <c r="F647" s="204">
        <v>44894312</v>
      </c>
      <c r="G647" s="205"/>
    </row>
    <row r="648" spans="1:7" x14ac:dyDescent="0.2">
      <c r="A648" s="206">
        <v>1</v>
      </c>
      <c r="B648" s="211" t="s">
        <v>2709</v>
      </c>
      <c r="C648" s="1287" t="s">
        <v>2122</v>
      </c>
      <c r="D648" s="208" t="s">
        <v>2123</v>
      </c>
      <c r="E648" s="208">
        <v>1</v>
      </c>
      <c r="F648" s="209">
        <v>120191</v>
      </c>
      <c r="G648" s="205"/>
    </row>
    <row r="649" spans="1:7" x14ac:dyDescent="0.2">
      <c r="A649" s="206">
        <v>2</v>
      </c>
      <c r="B649" s="211" t="s">
        <v>2710</v>
      </c>
      <c r="C649" s="1288"/>
      <c r="D649" s="208" t="s">
        <v>2123</v>
      </c>
      <c r="E649" s="208">
        <v>1</v>
      </c>
      <c r="F649" s="209">
        <v>120191</v>
      </c>
      <c r="G649" s="205"/>
    </row>
    <row r="650" spans="1:7" x14ac:dyDescent="0.2">
      <c r="A650" s="206">
        <v>3</v>
      </c>
      <c r="B650" s="211" t="s">
        <v>2711</v>
      </c>
      <c r="C650" s="1288"/>
      <c r="D650" s="208" t="s">
        <v>2123</v>
      </c>
      <c r="E650" s="208">
        <v>1</v>
      </c>
      <c r="F650" s="209">
        <v>120191</v>
      </c>
      <c r="G650" s="205"/>
    </row>
    <row r="651" spans="1:7" x14ac:dyDescent="0.2">
      <c r="A651" s="206">
        <v>4</v>
      </c>
      <c r="B651" s="211" t="s">
        <v>2712</v>
      </c>
      <c r="C651" s="1288"/>
      <c r="D651" s="208" t="s">
        <v>2123</v>
      </c>
      <c r="E651" s="208">
        <v>1</v>
      </c>
      <c r="F651" s="209">
        <v>120191</v>
      </c>
      <c r="G651" s="205"/>
    </row>
    <row r="652" spans="1:7" x14ac:dyDescent="0.2">
      <c r="A652" s="206">
        <v>5</v>
      </c>
      <c r="B652" s="211" t="s">
        <v>2713</v>
      </c>
      <c r="C652" s="1288"/>
      <c r="D652" s="208" t="s">
        <v>2123</v>
      </c>
      <c r="E652" s="208">
        <v>1</v>
      </c>
      <c r="F652" s="209">
        <v>120191</v>
      </c>
      <c r="G652" s="205"/>
    </row>
    <row r="653" spans="1:7" x14ac:dyDescent="0.2">
      <c r="A653" s="206">
        <v>6</v>
      </c>
      <c r="B653" s="211" t="s">
        <v>2714</v>
      </c>
      <c r="C653" s="1289"/>
      <c r="D653" s="208" t="s">
        <v>2123</v>
      </c>
      <c r="E653" s="208">
        <v>1</v>
      </c>
      <c r="F653" s="209">
        <v>120191</v>
      </c>
      <c r="G653" s="205"/>
    </row>
    <row r="654" spans="1:7" x14ac:dyDescent="0.2">
      <c r="A654" s="206">
        <v>7</v>
      </c>
      <c r="B654" s="211" t="s">
        <v>2715</v>
      </c>
      <c r="C654" s="1288" t="s">
        <v>2117</v>
      </c>
      <c r="D654" s="208" t="s">
        <v>2118</v>
      </c>
      <c r="E654" s="208">
        <v>1</v>
      </c>
      <c r="F654" s="209">
        <v>1201909</v>
      </c>
      <c r="G654" s="205"/>
    </row>
    <row r="655" spans="1:7" x14ac:dyDescent="0.2">
      <c r="A655" s="206">
        <v>8</v>
      </c>
      <c r="B655" s="211" t="s">
        <v>2716</v>
      </c>
      <c r="C655" s="1288"/>
      <c r="D655" s="208" t="s">
        <v>2118</v>
      </c>
      <c r="E655" s="208">
        <v>1</v>
      </c>
      <c r="F655" s="209">
        <v>1201909</v>
      </c>
      <c r="G655" s="205"/>
    </row>
    <row r="656" spans="1:7" x14ac:dyDescent="0.2">
      <c r="A656" s="206">
        <v>9</v>
      </c>
      <c r="B656" s="211" t="s">
        <v>2717</v>
      </c>
      <c r="C656" s="1288"/>
      <c r="D656" s="208" t="s">
        <v>2118</v>
      </c>
      <c r="E656" s="208">
        <v>1</v>
      </c>
      <c r="F656" s="209">
        <v>1201909</v>
      </c>
      <c r="G656" s="205"/>
    </row>
    <row r="657" spans="1:7" ht="16.5" customHeight="1" x14ac:dyDescent="0.2">
      <c r="A657" s="206">
        <v>10</v>
      </c>
      <c r="B657" s="211" t="s">
        <v>2718</v>
      </c>
      <c r="C657" s="1288"/>
      <c r="D657" s="208" t="s">
        <v>2118</v>
      </c>
      <c r="E657" s="208">
        <v>1</v>
      </c>
      <c r="F657" s="209">
        <v>1201909</v>
      </c>
      <c r="G657" s="205"/>
    </row>
    <row r="658" spans="1:7" ht="15" customHeight="1" x14ac:dyDescent="0.2">
      <c r="A658" s="206">
        <v>11</v>
      </c>
      <c r="B658" s="211" t="s">
        <v>2719</v>
      </c>
      <c r="C658" s="1288"/>
      <c r="D658" s="208" t="s">
        <v>2118</v>
      </c>
      <c r="E658" s="208">
        <v>1</v>
      </c>
      <c r="F658" s="209">
        <v>1201909</v>
      </c>
      <c r="G658" s="205"/>
    </row>
    <row r="659" spans="1:7" x14ac:dyDescent="0.2">
      <c r="A659" s="206">
        <v>12</v>
      </c>
      <c r="B659" s="211" t="s">
        <v>2720</v>
      </c>
      <c r="C659" s="1288"/>
      <c r="D659" s="208" t="s">
        <v>2118</v>
      </c>
      <c r="E659" s="208">
        <v>1</v>
      </c>
      <c r="F659" s="209">
        <v>1201909</v>
      </c>
      <c r="G659" s="205"/>
    </row>
    <row r="660" spans="1:7" x14ac:dyDescent="0.2">
      <c r="A660" s="206">
        <v>13</v>
      </c>
      <c r="B660" s="211" t="s">
        <v>2721</v>
      </c>
      <c r="C660" s="1288"/>
      <c r="D660" s="208" t="s">
        <v>2118</v>
      </c>
      <c r="E660" s="208">
        <v>1</v>
      </c>
      <c r="F660" s="209">
        <v>1201909</v>
      </c>
      <c r="G660" s="205"/>
    </row>
    <row r="661" spans="1:7" x14ac:dyDescent="0.2">
      <c r="A661" s="206">
        <v>14</v>
      </c>
      <c r="B661" s="211" t="s">
        <v>2722</v>
      </c>
      <c r="C661" s="1288"/>
      <c r="D661" s="208" t="s">
        <v>2118</v>
      </c>
      <c r="E661" s="208">
        <v>1</v>
      </c>
      <c r="F661" s="209">
        <v>1201909</v>
      </c>
      <c r="G661" s="205"/>
    </row>
    <row r="662" spans="1:7" x14ac:dyDescent="0.2">
      <c r="A662" s="206">
        <v>15</v>
      </c>
      <c r="B662" s="211" t="s">
        <v>2723</v>
      </c>
      <c r="C662" s="1288"/>
      <c r="D662" s="208" t="s">
        <v>2118</v>
      </c>
      <c r="E662" s="208">
        <v>1</v>
      </c>
      <c r="F662" s="209">
        <v>1201909</v>
      </c>
      <c r="G662" s="205"/>
    </row>
    <row r="663" spans="1:7" x14ac:dyDescent="0.2">
      <c r="A663" s="206">
        <v>16</v>
      </c>
      <c r="B663" s="211" t="s">
        <v>2724</v>
      </c>
      <c r="C663" s="1288"/>
      <c r="D663" s="208" t="s">
        <v>2118</v>
      </c>
      <c r="E663" s="208">
        <v>1</v>
      </c>
      <c r="F663" s="209">
        <v>1201909</v>
      </c>
      <c r="G663" s="205"/>
    </row>
    <row r="664" spans="1:7" x14ac:dyDescent="0.2">
      <c r="A664" s="206">
        <v>17</v>
      </c>
      <c r="B664" s="211" t="s">
        <v>2725</v>
      </c>
      <c r="C664" s="1288"/>
      <c r="D664" s="208" t="s">
        <v>2118</v>
      </c>
      <c r="E664" s="208">
        <v>1</v>
      </c>
      <c r="F664" s="209">
        <v>1201909</v>
      </c>
      <c r="G664" s="205"/>
    </row>
    <row r="665" spans="1:7" x14ac:dyDescent="0.2">
      <c r="A665" s="206">
        <v>18</v>
      </c>
      <c r="B665" s="211" t="s">
        <v>2726</v>
      </c>
      <c r="C665" s="1288"/>
      <c r="D665" s="208" t="s">
        <v>2118</v>
      </c>
      <c r="E665" s="208">
        <v>1</v>
      </c>
      <c r="F665" s="209">
        <v>1201909</v>
      </c>
      <c r="G665" s="205"/>
    </row>
    <row r="666" spans="1:7" x14ac:dyDescent="0.2">
      <c r="A666" s="206">
        <v>19</v>
      </c>
      <c r="B666" s="211" t="s">
        <v>2727</v>
      </c>
      <c r="C666" s="1288"/>
      <c r="D666" s="208" t="s">
        <v>2118</v>
      </c>
      <c r="E666" s="208">
        <v>1</v>
      </c>
      <c r="F666" s="209">
        <v>1201909</v>
      </c>
      <c r="G666" s="205"/>
    </row>
    <row r="667" spans="1:7" x14ac:dyDescent="0.2">
      <c r="A667" s="206">
        <v>20</v>
      </c>
      <c r="B667" s="211" t="s">
        <v>2728</v>
      </c>
      <c r="C667" s="1288"/>
      <c r="D667" s="208" t="s">
        <v>2118</v>
      </c>
      <c r="E667" s="208">
        <v>1</v>
      </c>
      <c r="F667" s="209">
        <v>1201909</v>
      </c>
      <c r="G667" s="205"/>
    </row>
    <row r="668" spans="1:7" x14ac:dyDescent="0.2">
      <c r="A668" s="206">
        <v>21</v>
      </c>
      <c r="B668" s="211" t="s">
        <v>2729</v>
      </c>
      <c r="C668" s="1288"/>
      <c r="D668" s="208" t="s">
        <v>2118</v>
      </c>
      <c r="E668" s="208">
        <v>1</v>
      </c>
      <c r="F668" s="209">
        <v>1201909</v>
      </c>
      <c r="G668" s="205"/>
    </row>
    <row r="669" spans="1:7" x14ac:dyDescent="0.2">
      <c r="A669" s="206">
        <v>22</v>
      </c>
      <c r="B669" s="211" t="s">
        <v>2730</v>
      </c>
      <c r="C669" s="1288"/>
      <c r="D669" s="208" t="s">
        <v>2118</v>
      </c>
      <c r="E669" s="208">
        <v>1</v>
      </c>
      <c r="F669" s="209">
        <v>1201909</v>
      </c>
      <c r="G669" s="205"/>
    </row>
    <row r="670" spans="1:7" s="205" customFormat="1" x14ac:dyDescent="0.2">
      <c r="A670" s="206">
        <v>23</v>
      </c>
      <c r="B670" s="211" t="s">
        <v>2731</v>
      </c>
      <c r="C670" s="1288"/>
      <c r="D670" s="208" t="s">
        <v>2118</v>
      </c>
      <c r="E670" s="208">
        <v>1</v>
      </c>
      <c r="F670" s="209">
        <v>1201909</v>
      </c>
    </row>
    <row r="671" spans="1:7" x14ac:dyDescent="0.2">
      <c r="A671" s="206">
        <v>24</v>
      </c>
      <c r="B671" s="211" t="s">
        <v>2732</v>
      </c>
      <c r="C671" s="1288"/>
      <c r="D671" s="208" t="s">
        <v>2118</v>
      </c>
      <c r="E671" s="208">
        <v>1</v>
      </c>
      <c r="F671" s="209">
        <v>1201909</v>
      </c>
      <c r="G671" s="205"/>
    </row>
    <row r="672" spans="1:7" x14ac:dyDescent="0.2">
      <c r="A672" s="206">
        <v>25</v>
      </c>
      <c r="B672" s="211" t="s">
        <v>2733</v>
      </c>
      <c r="C672" s="1288"/>
      <c r="D672" s="208" t="s">
        <v>2118</v>
      </c>
      <c r="E672" s="208">
        <v>1</v>
      </c>
      <c r="F672" s="209">
        <v>1201909</v>
      </c>
      <c r="G672" s="205"/>
    </row>
    <row r="673" spans="1:7" x14ac:dyDescent="0.2">
      <c r="A673" s="206">
        <v>26</v>
      </c>
      <c r="B673" s="211" t="s">
        <v>2734</v>
      </c>
      <c r="C673" s="1288"/>
      <c r="D673" s="208" t="s">
        <v>2118</v>
      </c>
      <c r="E673" s="208">
        <v>1</v>
      </c>
      <c r="F673" s="209">
        <v>1201909</v>
      </c>
      <c r="G673" s="205"/>
    </row>
    <row r="674" spans="1:7" x14ac:dyDescent="0.2">
      <c r="A674" s="206">
        <v>27</v>
      </c>
      <c r="B674" s="211" t="s">
        <v>2735</v>
      </c>
      <c r="C674" s="1288"/>
      <c r="D674" s="208" t="s">
        <v>2118</v>
      </c>
      <c r="E674" s="208">
        <v>1</v>
      </c>
      <c r="F674" s="209">
        <v>1201909</v>
      </c>
      <c r="G674" s="205"/>
    </row>
    <row r="675" spans="1:7" x14ac:dyDescent="0.2">
      <c r="A675" s="206">
        <v>28</v>
      </c>
      <c r="B675" s="211" t="s">
        <v>2736</v>
      </c>
      <c r="C675" s="1288"/>
      <c r="D675" s="208" t="s">
        <v>2118</v>
      </c>
      <c r="E675" s="208">
        <v>1</v>
      </c>
      <c r="F675" s="209">
        <v>1201909</v>
      </c>
      <c r="G675" s="205"/>
    </row>
    <row r="676" spans="1:7" x14ac:dyDescent="0.2">
      <c r="A676" s="206">
        <v>29</v>
      </c>
      <c r="B676" s="211" t="s">
        <v>2737</v>
      </c>
      <c r="C676" s="1288"/>
      <c r="D676" s="208" t="s">
        <v>2118</v>
      </c>
      <c r="E676" s="208">
        <v>1</v>
      </c>
      <c r="F676" s="209">
        <v>1201909</v>
      </c>
      <c r="G676" s="205"/>
    </row>
    <row r="677" spans="1:7" x14ac:dyDescent="0.2">
      <c r="A677" s="206">
        <v>30</v>
      </c>
      <c r="B677" s="211" t="s">
        <v>2738</v>
      </c>
      <c r="C677" s="1288"/>
      <c r="D677" s="208" t="s">
        <v>2118</v>
      </c>
      <c r="E677" s="208">
        <v>1</v>
      </c>
      <c r="F677" s="209">
        <v>1201909</v>
      </c>
      <c r="G677" s="205"/>
    </row>
    <row r="678" spans="1:7" x14ac:dyDescent="0.2">
      <c r="A678" s="206">
        <v>31</v>
      </c>
      <c r="B678" s="211" t="s">
        <v>2739</v>
      </c>
      <c r="C678" s="1288"/>
      <c r="D678" s="208" t="s">
        <v>2118</v>
      </c>
      <c r="E678" s="208">
        <v>1</v>
      </c>
      <c r="F678" s="209">
        <v>1201909</v>
      </c>
      <c r="G678" s="205"/>
    </row>
    <row r="679" spans="1:7" x14ac:dyDescent="0.2">
      <c r="A679" s="206">
        <v>32</v>
      </c>
      <c r="B679" s="211" t="s">
        <v>2740</v>
      </c>
      <c r="C679" s="1288"/>
      <c r="D679" s="208" t="s">
        <v>2118</v>
      </c>
      <c r="E679" s="208">
        <v>1</v>
      </c>
      <c r="F679" s="209">
        <v>1201909</v>
      </c>
      <c r="G679" s="205"/>
    </row>
    <row r="680" spans="1:7" x14ac:dyDescent="0.2">
      <c r="A680" s="206">
        <v>33</v>
      </c>
      <c r="B680" s="211" t="s">
        <v>2741</v>
      </c>
      <c r="C680" s="1288"/>
      <c r="D680" s="208" t="s">
        <v>2118</v>
      </c>
      <c r="E680" s="208">
        <v>1</v>
      </c>
      <c r="F680" s="209">
        <v>1201909</v>
      </c>
      <c r="G680" s="205"/>
    </row>
    <row r="681" spans="1:7" x14ac:dyDescent="0.2">
      <c r="A681" s="206">
        <v>34</v>
      </c>
      <c r="B681" s="211" t="s">
        <v>2742</v>
      </c>
      <c r="C681" s="1288"/>
      <c r="D681" s="208" t="s">
        <v>2118</v>
      </c>
      <c r="E681" s="208">
        <v>1</v>
      </c>
      <c r="F681" s="209">
        <v>1201909</v>
      </c>
      <c r="G681" s="205"/>
    </row>
    <row r="682" spans="1:7" x14ac:dyDescent="0.2">
      <c r="A682" s="206">
        <v>35</v>
      </c>
      <c r="B682" s="211" t="s">
        <v>2743</v>
      </c>
      <c r="C682" s="1288"/>
      <c r="D682" s="208" t="s">
        <v>2118</v>
      </c>
      <c r="E682" s="208">
        <v>1</v>
      </c>
      <c r="F682" s="209">
        <v>1201909</v>
      </c>
      <c r="G682" s="205"/>
    </row>
    <row r="683" spans="1:7" x14ac:dyDescent="0.2">
      <c r="A683" s="206">
        <v>36</v>
      </c>
      <c r="B683" s="211" t="s">
        <v>2744</v>
      </c>
      <c r="C683" s="1288"/>
      <c r="D683" s="208" t="s">
        <v>2118</v>
      </c>
      <c r="E683" s="208">
        <v>1</v>
      </c>
      <c r="F683" s="209">
        <v>1201909</v>
      </c>
      <c r="G683" s="205"/>
    </row>
    <row r="684" spans="1:7" x14ac:dyDescent="0.2">
      <c r="A684" s="206">
        <v>37</v>
      </c>
      <c r="B684" s="211" t="s">
        <v>2745</v>
      </c>
      <c r="C684" s="1288"/>
      <c r="D684" s="208" t="s">
        <v>2118</v>
      </c>
      <c r="E684" s="208">
        <v>1</v>
      </c>
      <c r="F684" s="209">
        <v>1201909</v>
      </c>
      <c r="G684" s="205"/>
    </row>
    <row r="685" spans="1:7" x14ac:dyDescent="0.2">
      <c r="A685" s="206">
        <v>38</v>
      </c>
      <c r="B685" s="211" t="s">
        <v>2746</v>
      </c>
      <c r="C685" s="1289"/>
      <c r="D685" s="208" t="s">
        <v>2118</v>
      </c>
      <c r="E685" s="208">
        <v>1</v>
      </c>
      <c r="F685" s="209">
        <v>1201909</v>
      </c>
      <c r="G685" s="205"/>
    </row>
    <row r="686" spans="1:7" x14ac:dyDescent="0.2">
      <c r="A686" s="206">
        <v>39</v>
      </c>
      <c r="B686" s="211" t="s">
        <v>2747</v>
      </c>
      <c r="C686" s="1287" t="s">
        <v>2138</v>
      </c>
      <c r="D686" s="208" t="s">
        <v>2118</v>
      </c>
      <c r="E686" s="208">
        <v>1</v>
      </c>
      <c r="F686" s="209">
        <v>1904026</v>
      </c>
      <c r="G686" s="205"/>
    </row>
    <row r="687" spans="1:7" x14ac:dyDescent="0.2">
      <c r="A687" s="206">
        <v>40</v>
      </c>
      <c r="B687" s="211" t="s">
        <v>2748</v>
      </c>
      <c r="C687" s="1288"/>
      <c r="D687" s="208" t="s">
        <v>2118</v>
      </c>
      <c r="E687" s="208">
        <v>1</v>
      </c>
      <c r="F687" s="209">
        <v>1904026</v>
      </c>
      <c r="G687" s="205"/>
    </row>
    <row r="688" spans="1:7" x14ac:dyDescent="0.2">
      <c r="A688" s="206">
        <v>41</v>
      </c>
      <c r="B688" s="211" t="s">
        <v>2749</v>
      </c>
      <c r="C688" s="1289"/>
      <c r="D688" s="208" t="s">
        <v>2118</v>
      </c>
      <c r="E688" s="208">
        <v>1</v>
      </c>
      <c r="F688" s="209">
        <v>1904026</v>
      </c>
      <c r="G688" s="205"/>
    </row>
    <row r="689" spans="1:7" ht="15.75" customHeight="1" x14ac:dyDescent="0.2">
      <c r="A689" s="200" t="s">
        <v>71</v>
      </c>
      <c r="B689" s="201" t="s">
        <v>72</v>
      </c>
      <c r="C689" s="202"/>
      <c r="D689" s="203"/>
      <c r="E689" s="203"/>
      <c r="F689" s="204">
        <v>39579337</v>
      </c>
      <c r="G689" s="205"/>
    </row>
    <row r="690" spans="1:7" x14ac:dyDescent="0.2">
      <c r="A690" s="206">
        <v>1</v>
      </c>
      <c r="B690" s="207" t="s">
        <v>2750</v>
      </c>
      <c r="C690" s="1287" t="s">
        <v>2122</v>
      </c>
      <c r="D690" s="208" t="s">
        <v>2123</v>
      </c>
      <c r="E690" s="208">
        <v>1</v>
      </c>
      <c r="F690" s="209">
        <v>120191</v>
      </c>
      <c r="G690" s="205"/>
    </row>
    <row r="691" spans="1:7" x14ac:dyDescent="0.2">
      <c r="A691" s="206">
        <v>2</v>
      </c>
      <c r="B691" s="207" t="s">
        <v>2751</v>
      </c>
      <c r="C691" s="1288"/>
      <c r="D691" s="208" t="s">
        <v>2123</v>
      </c>
      <c r="E691" s="208">
        <v>1</v>
      </c>
      <c r="F691" s="209">
        <v>120191</v>
      </c>
      <c r="G691" s="205"/>
    </row>
    <row r="692" spans="1:7" x14ac:dyDescent="0.2">
      <c r="A692" s="206">
        <v>3</v>
      </c>
      <c r="B692" s="207" t="s">
        <v>2628</v>
      </c>
      <c r="C692" s="1288"/>
      <c r="D692" s="208" t="s">
        <v>2123</v>
      </c>
      <c r="E692" s="208">
        <v>1</v>
      </c>
      <c r="F692" s="209">
        <v>120191</v>
      </c>
      <c r="G692" s="205"/>
    </row>
    <row r="693" spans="1:7" x14ac:dyDescent="0.2">
      <c r="A693" s="206">
        <v>4</v>
      </c>
      <c r="B693" s="207" t="s">
        <v>2752</v>
      </c>
      <c r="C693" s="1288"/>
      <c r="D693" s="208" t="s">
        <v>2123</v>
      </c>
      <c r="E693" s="208">
        <v>1</v>
      </c>
      <c r="F693" s="209">
        <v>120191</v>
      </c>
      <c r="G693" s="205"/>
    </row>
    <row r="694" spans="1:7" x14ac:dyDescent="0.2">
      <c r="A694" s="206">
        <v>5</v>
      </c>
      <c r="B694" s="207" t="s">
        <v>2753</v>
      </c>
      <c r="C694" s="1289"/>
      <c r="D694" s="208" t="s">
        <v>2123</v>
      </c>
      <c r="E694" s="208">
        <v>1</v>
      </c>
      <c r="F694" s="209">
        <v>120191</v>
      </c>
      <c r="G694" s="205"/>
    </row>
    <row r="695" spans="1:7" x14ac:dyDescent="0.2">
      <c r="A695" s="206">
        <v>6</v>
      </c>
      <c r="B695" s="207" t="s">
        <v>2754</v>
      </c>
      <c r="C695" s="1287" t="s">
        <v>2117</v>
      </c>
      <c r="D695" s="208" t="s">
        <v>2118</v>
      </c>
      <c r="E695" s="208">
        <v>1</v>
      </c>
      <c r="F695" s="209">
        <v>1201909</v>
      </c>
      <c r="G695" s="205"/>
    </row>
    <row r="696" spans="1:7" x14ac:dyDescent="0.2">
      <c r="A696" s="206">
        <v>7</v>
      </c>
      <c r="B696" s="207" t="s">
        <v>2755</v>
      </c>
      <c r="C696" s="1288"/>
      <c r="D696" s="208" t="s">
        <v>2118</v>
      </c>
      <c r="E696" s="208">
        <v>1</v>
      </c>
      <c r="F696" s="209">
        <v>1201909</v>
      </c>
      <c r="G696" s="205"/>
    </row>
    <row r="697" spans="1:7" x14ac:dyDescent="0.2">
      <c r="A697" s="206">
        <v>8</v>
      </c>
      <c r="B697" s="207" t="s">
        <v>2255</v>
      </c>
      <c r="C697" s="1288"/>
      <c r="D697" s="208" t="s">
        <v>2118</v>
      </c>
      <c r="E697" s="208">
        <v>1</v>
      </c>
      <c r="F697" s="209">
        <v>1201909</v>
      </c>
      <c r="G697" s="205"/>
    </row>
    <row r="698" spans="1:7" x14ac:dyDescent="0.2">
      <c r="A698" s="206">
        <v>9</v>
      </c>
      <c r="B698" s="207" t="s">
        <v>2756</v>
      </c>
      <c r="C698" s="1288"/>
      <c r="D698" s="208" t="s">
        <v>2118</v>
      </c>
      <c r="E698" s="208">
        <v>1</v>
      </c>
      <c r="F698" s="209">
        <v>1201909</v>
      </c>
      <c r="G698" s="205"/>
    </row>
    <row r="699" spans="1:7" x14ac:dyDescent="0.2">
      <c r="A699" s="206">
        <v>10</v>
      </c>
      <c r="B699" s="207" t="s">
        <v>2757</v>
      </c>
      <c r="C699" s="1288"/>
      <c r="D699" s="208" t="s">
        <v>2118</v>
      </c>
      <c r="E699" s="208">
        <v>1</v>
      </c>
      <c r="F699" s="209">
        <v>1201909</v>
      </c>
      <c r="G699" s="205"/>
    </row>
    <row r="700" spans="1:7" x14ac:dyDescent="0.2">
      <c r="A700" s="206">
        <v>11</v>
      </c>
      <c r="B700" s="207" t="s">
        <v>2758</v>
      </c>
      <c r="C700" s="1288"/>
      <c r="D700" s="208" t="s">
        <v>2118</v>
      </c>
      <c r="E700" s="208">
        <v>1</v>
      </c>
      <c r="F700" s="209">
        <v>1201909</v>
      </c>
      <c r="G700" s="205"/>
    </row>
    <row r="701" spans="1:7" x14ac:dyDescent="0.2">
      <c r="A701" s="206">
        <v>12</v>
      </c>
      <c r="B701" s="207" t="s">
        <v>2759</v>
      </c>
      <c r="C701" s="1288"/>
      <c r="D701" s="208" t="s">
        <v>2118</v>
      </c>
      <c r="E701" s="208">
        <v>1</v>
      </c>
      <c r="F701" s="209">
        <v>1201909</v>
      </c>
      <c r="G701" s="205"/>
    </row>
    <row r="702" spans="1:7" x14ac:dyDescent="0.2">
      <c r="A702" s="206">
        <v>13</v>
      </c>
      <c r="B702" s="207" t="s">
        <v>2760</v>
      </c>
      <c r="C702" s="1288"/>
      <c r="D702" s="208" t="s">
        <v>2118</v>
      </c>
      <c r="E702" s="208">
        <v>1</v>
      </c>
      <c r="F702" s="209">
        <v>1201909</v>
      </c>
      <c r="G702" s="205"/>
    </row>
    <row r="703" spans="1:7" x14ac:dyDescent="0.2">
      <c r="A703" s="206">
        <v>14</v>
      </c>
      <c r="B703" s="207" t="s">
        <v>2761</v>
      </c>
      <c r="C703" s="1288"/>
      <c r="D703" s="208" t="s">
        <v>2118</v>
      </c>
      <c r="E703" s="208">
        <v>1</v>
      </c>
      <c r="F703" s="209">
        <v>1201909</v>
      </c>
      <c r="G703" s="205"/>
    </row>
    <row r="704" spans="1:7" x14ac:dyDescent="0.2">
      <c r="A704" s="206">
        <v>15</v>
      </c>
      <c r="B704" s="207" t="s">
        <v>2762</v>
      </c>
      <c r="C704" s="1288"/>
      <c r="D704" s="208" t="s">
        <v>2118</v>
      </c>
      <c r="E704" s="208">
        <v>1</v>
      </c>
      <c r="F704" s="209">
        <v>1201909</v>
      </c>
      <c r="G704" s="205"/>
    </row>
    <row r="705" spans="1:7" x14ac:dyDescent="0.2">
      <c r="A705" s="206">
        <v>16</v>
      </c>
      <c r="B705" s="207" t="s">
        <v>2763</v>
      </c>
      <c r="C705" s="1288"/>
      <c r="D705" s="208" t="s">
        <v>2118</v>
      </c>
      <c r="E705" s="208">
        <v>1</v>
      </c>
      <c r="F705" s="209">
        <v>1201909</v>
      </c>
      <c r="G705" s="205"/>
    </row>
    <row r="706" spans="1:7" x14ac:dyDescent="0.2">
      <c r="A706" s="206">
        <v>17</v>
      </c>
      <c r="B706" s="207" t="s">
        <v>2764</v>
      </c>
      <c r="C706" s="1288"/>
      <c r="D706" s="208" t="s">
        <v>2118</v>
      </c>
      <c r="E706" s="208">
        <v>1</v>
      </c>
      <c r="F706" s="209">
        <v>1201909</v>
      </c>
      <c r="G706" s="205"/>
    </row>
    <row r="707" spans="1:7" x14ac:dyDescent="0.2">
      <c r="A707" s="206">
        <v>18</v>
      </c>
      <c r="B707" s="207" t="s">
        <v>2765</v>
      </c>
      <c r="C707" s="1288"/>
      <c r="D707" s="208" t="s">
        <v>2118</v>
      </c>
      <c r="E707" s="208">
        <v>1</v>
      </c>
      <c r="F707" s="209">
        <v>1201909</v>
      </c>
      <c r="G707" s="205"/>
    </row>
    <row r="708" spans="1:7" x14ac:dyDescent="0.2">
      <c r="A708" s="206">
        <v>19</v>
      </c>
      <c r="B708" s="207" t="s">
        <v>2766</v>
      </c>
      <c r="C708" s="1288"/>
      <c r="D708" s="208" t="s">
        <v>2118</v>
      </c>
      <c r="E708" s="208">
        <v>1</v>
      </c>
      <c r="F708" s="209">
        <v>1201909</v>
      </c>
      <c r="G708" s="205"/>
    </row>
    <row r="709" spans="1:7" x14ac:dyDescent="0.2">
      <c r="A709" s="206">
        <v>20</v>
      </c>
      <c r="B709" s="207" t="s">
        <v>2582</v>
      </c>
      <c r="C709" s="1288"/>
      <c r="D709" s="208" t="s">
        <v>2118</v>
      </c>
      <c r="E709" s="208">
        <v>1</v>
      </c>
      <c r="F709" s="209">
        <v>1201909</v>
      </c>
      <c r="G709" s="205"/>
    </row>
    <row r="710" spans="1:7" x14ac:dyDescent="0.2">
      <c r="A710" s="206">
        <v>21</v>
      </c>
      <c r="B710" s="207" t="s">
        <v>2767</v>
      </c>
      <c r="C710" s="1288"/>
      <c r="D710" s="208" t="s">
        <v>2118</v>
      </c>
      <c r="E710" s="208">
        <v>1</v>
      </c>
      <c r="F710" s="209">
        <v>1201909</v>
      </c>
      <c r="G710" s="205"/>
    </row>
    <row r="711" spans="1:7" x14ac:dyDescent="0.2">
      <c r="A711" s="206">
        <v>22</v>
      </c>
      <c r="B711" s="207" t="s">
        <v>2768</v>
      </c>
      <c r="C711" s="1288"/>
      <c r="D711" s="208" t="s">
        <v>2118</v>
      </c>
      <c r="E711" s="208">
        <v>1</v>
      </c>
      <c r="F711" s="209">
        <v>1201909</v>
      </c>
      <c r="G711" s="205"/>
    </row>
    <row r="712" spans="1:7" x14ac:dyDescent="0.2">
      <c r="A712" s="206">
        <v>23</v>
      </c>
      <c r="B712" s="207" t="s">
        <v>2769</v>
      </c>
      <c r="C712" s="1288"/>
      <c r="D712" s="208" t="s">
        <v>2118</v>
      </c>
      <c r="E712" s="208">
        <v>1</v>
      </c>
      <c r="F712" s="209">
        <v>1201909</v>
      </c>
      <c r="G712" s="205"/>
    </row>
    <row r="713" spans="1:7" s="216" customFormat="1" x14ac:dyDescent="0.2">
      <c r="A713" s="206">
        <v>24</v>
      </c>
      <c r="B713" s="207" t="s">
        <v>2770</v>
      </c>
      <c r="C713" s="1288"/>
      <c r="D713" s="208" t="s">
        <v>2118</v>
      </c>
      <c r="E713" s="208">
        <v>1</v>
      </c>
      <c r="F713" s="209">
        <v>1201909</v>
      </c>
      <c r="G713" s="205"/>
    </row>
    <row r="714" spans="1:7" s="216" customFormat="1" x14ac:dyDescent="0.2">
      <c r="A714" s="206">
        <v>25</v>
      </c>
      <c r="B714" s="207" t="s">
        <v>2771</v>
      </c>
      <c r="C714" s="1288"/>
      <c r="D714" s="208" t="s">
        <v>2118</v>
      </c>
      <c r="E714" s="208">
        <v>1</v>
      </c>
      <c r="F714" s="209">
        <v>1201909</v>
      </c>
      <c r="G714" s="205"/>
    </row>
    <row r="715" spans="1:7" s="216" customFormat="1" x14ac:dyDescent="0.2">
      <c r="A715" s="206">
        <v>26</v>
      </c>
      <c r="B715" s="207" t="s">
        <v>2772</v>
      </c>
      <c r="C715" s="1288"/>
      <c r="D715" s="208" t="s">
        <v>2118</v>
      </c>
      <c r="E715" s="208">
        <v>1</v>
      </c>
      <c r="F715" s="209">
        <v>1201909</v>
      </c>
      <c r="G715" s="205"/>
    </row>
    <row r="716" spans="1:7" s="216" customFormat="1" x14ac:dyDescent="0.2">
      <c r="A716" s="206">
        <v>27</v>
      </c>
      <c r="B716" s="207" t="s">
        <v>2773</v>
      </c>
      <c r="C716" s="1288"/>
      <c r="D716" s="208" t="s">
        <v>2118</v>
      </c>
      <c r="E716" s="208">
        <v>1</v>
      </c>
      <c r="F716" s="209">
        <v>1201909</v>
      </c>
      <c r="G716" s="205"/>
    </row>
    <row r="717" spans="1:7" s="216" customFormat="1" x14ac:dyDescent="0.2">
      <c r="A717" s="206">
        <v>28</v>
      </c>
      <c r="B717" s="207" t="s">
        <v>2774</v>
      </c>
      <c r="C717" s="1288"/>
      <c r="D717" s="208" t="s">
        <v>2118</v>
      </c>
      <c r="E717" s="208">
        <v>1</v>
      </c>
      <c r="F717" s="209">
        <v>1201909</v>
      </c>
      <c r="G717" s="205"/>
    </row>
    <row r="718" spans="1:7" s="216" customFormat="1" x14ac:dyDescent="0.2">
      <c r="A718" s="206">
        <v>29</v>
      </c>
      <c r="B718" s="207" t="s">
        <v>2775</v>
      </c>
      <c r="C718" s="1288"/>
      <c r="D718" s="208" t="s">
        <v>2118</v>
      </c>
      <c r="E718" s="208">
        <v>1</v>
      </c>
      <c r="F718" s="209">
        <v>1201909</v>
      </c>
      <c r="G718" s="205"/>
    </row>
    <row r="719" spans="1:7" s="216" customFormat="1" x14ac:dyDescent="0.2">
      <c r="A719" s="206">
        <v>30</v>
      </c>
      <c r="B719" s="207" t="s">
        <v>2776</v>
      </c>
      <c r="C719" s="1288"/>
      <c r="D719" s="208" t="s">
        <v>2118</v>
      </c>
      <c r="E719" s="208">
        <v>1</v>
      </c>
      <c r="F719" s="209">
        <v>1201909</v>
      </c>
      <c r="G719" s="205"/>
    </row>
    <row r="720" spans="1:7" s="216" customFormat="1" x14ac:dyDescent="0.2">
      <c r="A720" s="206">
        <v>31</v>
      </c>
      <c r="B720" s="207" t="s">
        <v>2777</v>
      </c>
      <c r="C720" s="1288"/>
      <c r="D720" s="208" t="s">
        <v>2118</v>
      </c>
      <c r="E720" s="208">
        <v>1</v>
      </c>
      <c r="F720" s="209">
        <v>1201909</v>
      </c>
      <c r="G720" s="205"/>
    </row>
    <row r="721" spans="1:7" s="216" customFormat="1" x14ac:dyDescent="0.2">
      <c r="A721" s="206">
        <v>32</v>
      </c>
      <c r="B721" s="207" t="s">
        <v>2778</v>
      </c>
      <c r="C721" s="1288"/>
      <c r="D721" s="208" t="s">
        <v>2118</v>
      </c>
      <c r="E721" s="208">
        <v>1</v>
      </c>
      <c r="F721" s="209">
        <v>1201909</v>
      </c>
      <c r="G721" s="205"/>
    </row>
    <row r="722" spans="1:7" s="216" customFormat="1" x14ac:dyDescent="0.2">
      <c r="A722" s="206">
        <v>33</v>
      </c>
      <c r="B722" s="207" t="s">
        <v>2779</v>
      </c>
      <c r="C722" s="1289"/>
      <c r="D722" s="208" t="s">
        <v>2118</v>
      </c>
      <c r="E722" s="208">
        <v>1</v>
      </c>
      <c r="F722" s="209">
        <v>1201909</v>
      </c>
      <c r="G722" s="205"/>
    </row>
    <row r="723" spans="1:7" s="216" customFormat="1" x14ac:dyDescent="0.2">
      <c r="A723" s="206">
        <v>34</v>
      </c>
      <c r="B723" s="207" t="s">
        <v>2780</v>
      </c>
      <c r="C723" s="208" t="s">
        <v>2138</v>
      </c>
      <c r="D723" s="208" t="s">
        <v>2118</v>
      </c>
      <c r="E723" s="208">
        <v>1</v>
      </c>
      <c r="F723" s="209">
        <v>1904026</v>
      </c>
      <c r="G723" s="205"/>
    </row>
    <row r="724" spans="1:7" s="216" customFormat="1" x14ac:dyDescent="0.2">
      <c r="A724" s="206">
        <v>35</v>
      </c>
      <c r="B724" s="207" t="s">
        <v>2781</v>
      </c>
      <c r="C724" s="1287" t="s">
        <v>2501</v>
      </c>
      <c r="D724" s="208" t="s">
        <v>2123</v>
      </c>
      <c r="E724" s="208">
        <v>0.8</v>
      </c>
      <c r="F724" s="209">
        <v>1710452</v>
      </c>
      <c r="G724" s="205"/>
    </row>
    <row r="725" spans="1:7" s="216" customFormat="1" x14ac:dyDescent="0.2">
      <c r="A725" s="206">
        <v>36</v>
      </c>
      <c r="B725" s="207" t="s">
        <v>2782</v>
      </c>
      <c r="C725" s="1289"/>
      <c r="D725" s="208" t="s">
        <v>2123</v>
      </c>
      <c r="E725" s="208">
        <v>0.8</v>
      </c>
      <c r="F725" s="209">
        <v>1710452</v>
      </c>
      <c r="G725" s="205"/>
    </row>
    <row r="726" spans="1:7" s="216" customFormat="1" ht="30" customHeight="1" x14ac:dyDescent="0.2">
      <c r="A726" s="200" t="s">
        <v>2783</v>
      </c>
      <c r="B726" s="200" t="s">
        <v>2784</v>
      </c>
      <c r="C726" s="202"/>
      <c r="D726" s="203"/>
      <c r="E726" s="203"/>
      <c r="F726" s="204">
        <v>45893135</v>
      </c>
      <c r="G726" s="205"/>
    </row>
    <row r="727" spans="1:7" s="216" customFormat="1" x14ac:dyDescent="0.2">
      <c r="A727" s="206">
        <v>1</v>
      </c>
      <c r="B727" s="211" t="s">
        <v>2785</v>
      </c>
      <c r="C727" s="1287" t="s">
        <v>2122</v>
      </c>
      <c r="D727" s="208" t="s">
        <v>2123</v>
      </c>
      <c r="E727" s="208">
        <v>1</v>
      </c>
      <c r="F727" s="209">
        <v>120191</v>
      </c>
      <c r="G727" s="205"/>
    </row>
    <row r="728" spans="1:7" s="216" customFormat="1" x14ac:dyDescent="0.2">
      <c r="A728" s="206">
        <v>2</v>
      </c>
      <c r="B728" s="211" t="s">
        <v>2786</v>
      </c>
      <c r="C728" s="1288"/>
      <c r="D728" s="208" t="s">
        <v>2123</v>
      </c>
      <c r="E728" s="208">
        <v>1</v>
      </c>
      <c r="F728" s="209">
        <v>120191</v>
      </c>
      <c r="G728" s="205"/>
    </row>
    <row r="729" spans="1:7" x14ac:dyDescent="0.2">
      <c r="A729" s="206">
        <v>3</v>
      </c>
      <c r="B729" s="211" t="s">
        <v>2787</v>
      </c>
      <c r="C729" s="1288"/>
      <c r="D729" s="208" t="s">
        <v>2123</v>
      </c>
      <c r="E729" s="208">
        <v>1</v>
      </c>
      <c r="F729" s="209">
        <v>120191</v>
      </c>
      <c r="G729" s="205"/>
    </row>
    <row r="730" spans="1:7" x14ac:dyDescent="0.2">
      <c r="A730" s="206">
        <v>4</v>
      </c>
      <c r="B730" s="211" t="s">
        <v>2788</v>
      </c>
      <c r="C730" s="1288"/>
      <c r="D730" s="208" t="s">
        <v>2123</v>
      </c>
      <c r="E730" s="208">
        <v>1</v>
      </c>
      <c r="F730" s="209">
        <v>120191</v>
      </c>
      <c r="G730" s="205"/>
    </row>
    <row r="731" spans="1:7" x14ac:dyDescent="0.2">
      <c r="A731" s="206">
        <v>5</v>
      </c>
      <c r="B731" s="211" t="s">
        <v>2789</v>
      </c>
      <c r="C731" s="1288"/>
      <c r="D731" s="208" t="s">
        <v>2123</v>
      </c>
      <c r="E731" s="208">
        <v>1</v>
      </c>
      <c r="F731" s="209">
        <v>120191</v>
      </c>
      <c r="G731" s="205"/>
    </row>
    <row r="732" spans="1:7" x14ac:dyDescent="0.2">
      <c r="A732" s="206">
        <v>6</v>
      </c>
      <c r="B732" s="211" t="s">
        <v>2790</v>
      </c>
      <c r="C732" s="1288"/>
      <c r="D732" s="208" t="s">
        <v>2123</v>
      </c>
      <c r="E732" s="208">
        <v>1</v>
      </c>
      <c r="F732" s="209">
        <v>120191</v>
      </c>
      <c r="G732" s="205"/>
    </row>
    <row r="733" spans="1:7" x14ac:dyDescent="0.2">
      <c r="A733" s="206">
        <v>7</v>
      </c>
      <c r="B733" s="211" t="s">
        <v>2791</v>
      </c>
      <c r="C733" s="1288"/>
      <c r="D733" s="208" t="s">
        <v>2123</v>
      </c>
      <c r="E733" s="208">
        <v>1</v>
      </c>
      <c r="F733" s="209">
        <v>120191</v>
      </c>
      <c r="G733" s="205"/>
    </row>
    <row r="734" spans="1:7" x14ac:dyDescent="0.2">
      <c r="A734" s="206">
        <v>8</v>
      </c>
      <c r="B734" s="211" t="s">
        <v>2792</v>
      </c>
      <c r="C734" s="1289"/>
      <c r="D734" s="208" t="s">
        <v>2123</v>
      </c>
      <c r="E734" s="208">
        <v>1</v>
      </c>
      <c r="F734" s="209">
        <v>120191</v>
      </c>
      <c r="G734" s="205"/>
    </row>
    <row r="735" spans="1:7" x14ac:dyDescent="0.2">
      <c r="A735" s="206">
        <v>9</v>
      </c>
      <c r="B735" s="211" t="s">
        <v>2793</v>
      </c>
      <c r="C735" s="1287" t="s">
        <v>2117</v>
      </c>
      <c r="D735" s="208" t="s">
        <v>2118</v>
      </c>
      <c r="E735" s="208">
        <v>1</v>
      </c>
      <c r="F735" s="209">
        <v>1201909</v>
      </c>
      <c r="G735" s="205"/>
    </row>
    <row r="736" spans="1:7" x14ac:dyDescent="0.2">
      <c r="A736" s="206">
        <v>10</v>
      </c>
      <c r="B736" s="211" t="s">
        <v>2794</v>
      </c>
      <c r="C736" s="1288"/>
      <c r="D736" s="208" t="s">
        <v>2118</v>
      </c>
      <c r="E736" s="208">
        <v>1</v>
      </c>
      <c r="F736" s="209">
        <v>1201909</v>
      </c>
      <c r="G736" s="205"/>
    </row>
    <row r="737" spans="1:7" x14ac:dyDescent="0.2">
      <c r="A737" s="206">
        <v>11</v>
      </c>
      <c r="B737" s="211" t="s">
        <v>2775</v>
      </c>
      <c r="C737" s="1288"/>
      <c r="D737" s="208" t="s">
        <v>2118</v>
      </c>
      <c r="E737" s="208">
        <v>1</v>
      </c>
      <c r="F737" s="209">
        <v>1201909</v>
      </c>
      <c r="G737" s="205"/>
    </row>
    <row r="738" spans="1:7" x14ac:dyDescent="0.2">
      <c r="A738" s="206">
        <v>12</v>
      </c>
      <c r="B738" s="211" t="s">
        <v>2795</v>
      </c>
      <c r="C738" s="1288"/>
      <c r="D738" s="208" t="s">
        <v>2123</v>
      </c>
      <c r="E738" s="208">
        <v>0.5</v>
      </c>
      <c r="F738" s="209">
        <v>600955</v>
      </c>
      <c r="G738" s="205"/>
    </row>
    <row r="739" spans="1:7" x14ac:dyDescent="0.2">
      <c r="A739" s="206">
        <v>13</v>
      </c>
      <c r="B739" s="211" t="s">
        <v>2796</v>
      </c>
      <c r="C739" s="1288"/>
      <c r="D739" s="208" t="s">
        <v>2118</v>
      </c>
      <c r="E739" s="208">
        <v>1</v>
      </c>
      <c r="F739" s="209">
        <v>1201909</v>
      </c>
      <c r="G739" s="205"/>
    </row>
    <row r="740" spans="1:7" x14ac:dyDescent="0.2">
      <c r="A740" s="206">
        <v>14</v>
      </c>
      <c r="B740" s="211" t="s">
        <v>2797</v>
      </c>
      <c r="C740" s="1288"/>
      <c r="D740" s="208" t="s">
        <v>2118</v>
      </c>
      <c r="E740" s="208">
        <v>1</v>
      </c>
      <c r="F740" s="209">
        <v>1201909</v>
      </c>
      <c r="G740" s="205"/>
    </row>
    <row r="741" spans="1:7" x14ac:dyDescent="0.2">
      <c r="A741" s="206">
        <v>15</v>
      </c>
      <c r="B741" s="211" t="s">
        <v>2798</v>
      </c>
      <c r="C741" s="1288"/>
      <c r="D741" s="208" t="s">
        <v>2123</v>
      </c>
      <c r="E741" s="208">
        <v>0.5</v>
      </c>
      <c r="F741" s="209">
        <v>600955</v>
      </c>
      <c r="G741" s="205"/>
    </row>
    <row r="742" spans="1:7" x14ac:dyDescent="0.2">
      <c r="A742" s="206">
        <v>16</v>
      </c>
      <c r="B742" s="211" t="s">
        <v>2799</v>
      </c>
      <c r="C742" s="1288"/>
      <c r="D742" s="208" t="s">
        <v>2118</v>
      </c>
      <c r="E742" s="208">
        <v>1</v>
      </c>
      <c r="F742" s="209">
        <v>1201909</v>
      </c>
      <c r="G742" s="205"/>
    </row>
    <row r="743" spans="1:7" x14ac:dyDescent="0.2">
      <c r="A743" s="206">
        <v>17</v>
      </c>
      <c r="B743" s="211" t="s">
        <v>2155</v>
      </c>
      <c r="C743" s="1288"/>
      <c r="D743" s="208" t="s">
        <v>2118</v>
      </c>
      <c r="E743" s="208">
        <v>1</v>
      </c>
      <c r="F743" s="209">
        <v>1201909</v>
      </c>
      <c r="G743" s="205"/>
    </row>
    <row r="744" spans="1:7" x14ac:dyDescent="0.2">
      <c r="A744" s="206">
        <v>18</v>
      </c>
      <c r="B744" s="211" t="s">
        <v>2262</v>
      </c>
      <c r="C744" s="1288"/>
      <c r="D744" s="208" t="s">
        <v>2118</v>
      </c>
      <c r="E744" s="208">
        <v>1</v>
      </c>
      <c r="F744" s="209">
        <v>1201909</v>
      </c>
      <c r="G744" s="205"/>
    </row>
    <row r="745" spans="1:7" x14ac:dyDescent="0.2">
      <c r="A745" s="206">
        <v>19</v>
      </c>
      <c r="B745" s="211" t="s">
        <v>2800</v>
      </c>
      <c r="C745" s="1288"/>
      <c r="D745" s="208" t="s">
        <v>2118</v>
      </c>
      <c r="E745" s="208">
        <v>1</v>
      </c>
      <c r="F745" s="209">
        <v>1201909</v>
      </c>
      <c r="G745" s="205"/>
    </row>
    <row r="746" spans="1:7" x14ac:dyDescent="0.2">
      <c r="A746" s="206">
        <v>20</v>
      </c>
      <c r="B746" s="211" t="s">
        <v>2801</v>
      </c>
      <c r="C746" s="1288"/>
      <c r="D746" s="208" t="s">
        <v>2118</v>
      </c>
      <c r="E746" s="208">
        <v>1</v>
      </c>
      <c r="F746" s="209">
        <v>1201909</v>
      </c>
      <c r="G746" s="205"/>
    </row>
    <row r="747" spans="1:7" x14ac:dyDescent="0.2">
      <c r="A747" s="206">
        <v>21</v>
      </c>
      <c r="B747" s="211" t="s">
        <v>2628</v>
      </c>
      <c r="C747" s="1288"/>
      <c r="D747" s="208" t="s">
        <v>2118</v>
      </c>
      <c r="E747" s="208">
        <v>1</v>
      </c>
      <c r="F747" s="209">
        <v>1201909</v>
      </c>
      <c r="G747" s="205"/>
    </row>
    <row r="748" spans="1:7" x14ac:dyDescent="0.2">
      <c r="A748" s="206">
        <v>22</v>
      </c>
      <c r="B748" s="211" t="s">
        <v>2802</v>
      </c>
      <c r="C748" s="1288"/>
      <c r="D748" s="208" t="s">
        <v>2118</v>
      </c>
      <c r="E748" s="208">
        <v>1</v>
      </c>
      <c r="F748" s="209">
        <v>1201909</v>
      </c>
      <c r="G748" s="205"/>
    </row>
    <row r="749" spans="1:7" x14ac:dyDescent="0.2">
      <c r="A749" s="206">
        <v>23</v>
      </c>
      <c r="B749" s="211" t="s">
        <v>2803</v>
      </c>
      <c r="C749" s="1288"/>
      <c r="D749" s="208" t="s">
        <v>2118</v>
      </c>
      <c r="E749" s="208">
        <v>1</v>
      </c>
      <c r="F749" s="209">
        <v>1201909</v>
      </c>
      <c r="G749" s="205"/>
    </row>
    <row r="750" spans="1:7" x14ac:dyDescent="0.2">
      <c r="A750" s="206">
        <v>24</v>
      </c>
      <c r="B750" s="211" t="s">
        <v>2804</v>
      </c>
      <c r="C750" s="1288"/>
      <c r="D750" s="208" t="s">
        <v>2118</v>
      </c>
      <c r="E750" s="208">
        <v>1</v>
      </c>
      <c r="F750" s="209">
        <v>1201909</v>
      </c>
      <c r="G750" s="205"/>
    </row>
    <row r="751" spans="1:7" x14ac:dyDescent="0.2">
      <c r="A751" s="206">
        <v>25</v>
      </c>
      <c r="B751" s="211" t="s">
        <v>2805</v>
      </c>
      <c r="C751" s="1288"/>
      <c r="D751" s="208" t="s">
        <v>2118</v>
      </c>
      <c r="E751" s="208">
        <v>1</v>
      </c>
      <c r="F751" s="209">
        <v>1201909</v>
      </c>
      <c r="G751" s="205"/>
    </row>
    <row r="752" spans="1:7" s="205" customFormat="1" x14ac:dyDescent="0.2">
      <c r="A752" s="206">
        <v>26</v>
      </c>
      <c r="B752" s="211" t="s">
        <v>2806</v>
      </c>
      <c r="C752" s="1288"/>
      <c r="D752" s="208" t="s">
        <v>2118</v>
      </c>
      <c r="E752" s="208">
        <v>1</v>
      </c>
      <c r="F752" s="209">
        <v>1201909</v>
      </c>
    </row>
    <row r="753" spans="1:7" s="216" customFormat="1" x14ac:dyDescent="0.2">
      <c r="A753" s="206">
        <v>27</v>
      </c>
      <c r="B753" s="211" t="s">
        <v>2807</v>
      </c>
      <c r="C753" s="1288"/>
      <c r="D753" s="208" t="s">
        <v>2118</v>
      </c>
      <c r="E753" s="208">
        <v>1</v>
      </c>
      <c r="F753" s="209">
        <v>1201909</v>
      </c>
      <c r="G753" s="205"/>
    </row>
    <row r="754" spans="1:7" s="216" customFormat="1" x14ac:dyDescent="0.2">
      <c r="A754" s="206">
        <v>28</v>
      </c>
      <c r="B754" s="211" t="s">
        <v>2808</v>
      </c>
      <c r="C754" s="1288"/>
      <c r="D754" s="208" t="s">
        <v>2118</v>
      </c>
      <c r="E754" s="208">
        <v>1</v>
      </c>
      <c r="F754" s="209">
        <v>1201909</v>
      </c>
      <c r="G754" s="205"/>
    </row>
    <row r="755" spans="1:7" s="216" customFormat="1" x14ac:dyDescent="0.2">
      <c r="A755" s="206">
        <v>29</v>
      </c>
      <c r="B755" s="211" t="s">
        <v>2255</v>
      </c>
      <c r="C755" s="1288"/>
      <c r="D755" s="208" t="s">
        <v>2118</v>
      </c>
      <c r="E755" s="208">
        <v>1</v>
      </c>
      <c r="F755" s="209">
        <v>1201909</v>
      </c>
      <c r="G755" s="205"/>
    </row>
    <row r="756" spans="1:7" s="216" customFormat="1" x14ac:dyDescent="0.2">
      <c r="A756" s="206">
        <v>30</v>
      </c>
      <c r="B756" s="211" t="s">
        <v>2809</v>
      </c>
      <c r="C756" s="1288"/>
      <c r="D756" s="208" t="s">
        <v>2118</v>
      </c>
      <c r="E756" s="208">
        <v>1</v>
      </c>
      <c r="F756" s="209">
        <v>1201909</v>
      </c>
      <c r="G756" s="205"/>
    </row>
    <row r="757" spans="1:7" s="216" customFormat="1" x14ac:dyDescent="0.2">
      <c r="A757" s="206">
        <v>31</v>
      </c>
      <c r="B757" s="211" t="s">
        <v>2810</v>
      </c>
      <c r="C757" s="1288"/>
      <c r="D757" s="208" t="s">
        <v>2118</v>
      </c>
      <c r="E757" s="208">
        <v>1</v>
      </c>
      <c r="F757" s="209">
        <v>1201909</v>
      </c>
      <c r="G757" s="205"/>
    </row>
    <row r="758" spans="1:7" s="216" customFormat="1" x14ac:dyDescent="0.2">
      <c r="A758" s="206">
        <v>32</v>
      </c>
      <c r="B758" s="211" t="s">
        <v>2811</v>
      </c>
      <c r="C758" s="1288"/>
      <c r="D758" s="208" t="s">
        <v>2118</v>
      </c>
      <c r="E758" s="208">
        <v>1</v>
      </c>
      <c r="F758" s="209">
        <v>1201909</v>
      </c>
      <c r="G758" s="205"/>
    </row>
    <row r="759" spans="1:7" s="216" customFormat="1" x14ac:dyDescent="0.2">
      <c r="A759" s="206">
        <v>33</v>
      </c>
      <c r="B759" s="211" t="s">
        <v>2812</v>
      </c>
      <c r="C759" s="1288"/>
      <c r="D759" s="208" t="s">
        <v>2118</v>
      </c>
      <c r="E759" s="208">
        <v>1</v>
      </c>
      <c r="F759" s="209">
        <v>1201909</v>
      </c>
      <c r="G759" s="205"/>
    </row>
    <row r="760" spans="1:7" s="216" customFormat="1" x14ac:dyDescent="0.2">
      <c r="A760" s="206">
        <v>34</v>
      </c>
      <c r="B760" s="211" t="s">
        <v>2813</v>
      </c>
      <c r="C760" s="1288"/>
      <c r="D760" s="208" t="s">
        <v>2118</v>
      </c>
      <c r="E760" s="208">
        <v>1</v>
      </c>
      <c r="F760" s="209">
        <v>1201909</v>
      </c>
      <c r="G760" s="205"/>
    </row>
    <row r="761" spans="1:7" s="216" customFormat="1" x14ac:dyDescent="0.2">
      <c r="A761" s="206">
        <v>35</v>
      </c>
      <c r="B761" s="211" t="s">
        <v>2814</v>
      </c>
      <c r="C761" s="1288"/>
      <c r="D761" s="208" t="s">
        <v>2118</v>
      </c>
      <c r="E761" s="208">
        <v>1</v>
      </c>
      <c r="F761" s="209">
        <v>1201909</v>
      </c>
      <c r="G761" s="205"/>
    </row>
    <row r="762" spans="1:7" s="216" customFormat="1" x14ac:dyDescent="0.2">
      <c r="A762" s="206">
        <v>36</v>
      </c>
      <c r="B762" s="211" t="s">
        <v>2815</v>
      </c>
      <c r="C762" s="1288"/>
      <c r="D762" s="208" t="s">
        <v>2118</v>
      </c>
      <c r="E762" s="208">
        <v>1</v>
      </c>
      <c r="F762" s="209">
        <v>1201909</v>
      </c>
      <c r="G762" s="205"/>
    </row>
    <row r="763" spans="1:7" s="216" customFormat="1" x14ac:dyDescent="0.2">
      <c r="A763" s="206">
        <v>37</v>
      </c>
      <c r="B763" s="211" t="s">
        <v>2395</v>
      </c>
      <c r="C763" s="1288"/>
      <c r="D763" s="208" t="s">
        <v>2118</v>
      </c>
      <c r="E763" s="208">
        <v>1</v>
      </c>
      <c r="F763" s="209">
        <v>1201909</v>
      </c>
      <c r="G763" s="205"/>
    </row>
    <row r="764" spans="1:7" s="216" customFormat="1" x14ac:dyDescent="0.2">
      <c r="A764" s="206">
        <v>38</v>
      </c>
      <c r="B764" s="211" t="s">
        <v>2816</v>
      </c>
      <c r="C764" s="1288"/>
      <c r="D764" s="208" t="s">
        <v>2118</v>
      </c>
      <c r="E764" s="208">
        <v>1</v>
      </c>
      <c r="F764" s="209">
        <v>1201909</v>
      </c>
      <c r="G764" s="205"/>
    </row>
    <row r="765" spans="1:7" s="216" customFormat="1" x14ac:dyDescent="0.2">
      <c r="A765" s="206">
        <v>39</v>
      </c>
      <c r="B765" s="211" t="s">
        <v>2817</v>
      </c>
      <c r="C765" s="1288"/>
      <c r="D765" s="208" t="s">
        <v>2118</v>
      </c>
      <c r="E765" s="208">
        <v>1</v>
      </c>
      <c r="F765" s="209">
        <v>1201909</v>
      </c>
      <c r="G765" s="205"/>
    </row>
    <row r="766" spans="1:7" s="216" customFormat="1" x14ac:dyDescent="0.2">
      <c r="A766" s="206">
        <v>40</v>
      </c>
      <c r="B766" s="211" t="s">
        <v>2818</v>
      </c>
      <c r="C766" s="1288"/>
      <c r="D766" s="208" t="s">
        <v>2118</v>
      </c>
      <c r="E766" s="208">
        <v>1</v>
      </c>
      <c r="F766" s="209">
        <v>1201909</v>
      </c>
      <c r="G766" s="205"/>
    </row>
    <row r="767" spans="1:7" s="216" customFormat="1" x14ac:dyDescent="0.2">
      <c r="A767" s="206">
        <v>41</v>
      </c>
      <c r="B767" s="211" t="s">
        <v>2819</v>
      </c>
      <c r="C767" s="1289"/>
      <c r="D767" s="208" t="s">
        <v>2118</v>
      </c>
      <c r="E767" s="208">
        <v>1</v>
      </c>
      <c r="F767" s="209">
        <v>1201909</v>
      </c>
      <c r="G767" s="205"/>
    </row>
    <row r="768" spans="1:7" s="216" customFormat="1" x14ac:dyDescent="0.2">
      <c r="A768" s="206">
        <v>42</v>
      </c>
      <c r="B768" s="211" t="s">
        <v>2820</v>
      </c>
      <c r="C768" s="1287" t="s">
        <v>2138</v>
      </c>
      <c r="D768" s="208" t="s">
        <v>2123</v>
      </c>
      <c r="E768" s="208">
        <v>0.75</v>
      </c>
      <c r="F768" s="209">
        <v>1428020</v>
      </c>
      <c r="G768" s="205"/>
    </row>
    <row r="769" spans="1:7" x14ac:dyDescent="0.2">
      <c r="A769" s="206">
        <v>43</v>
      </c>
      <c r="B769" s="211" t="s">
        <v>2821</v>
      </c>
      <c r="C769" s="1288"/>
      <c r="D769" s="208" t="s">
        <v>2118</v>
      </c>
      <c r="E769" s="208">
        <v>1</v>
      </c>
      <c r="F769" s="209">
        <v>1904026</v>
      </c>
      <c r="G769" s="205"/>
    </row>
    <row r="770" spans="1:7" x14ac:dyDescent="0.2">
      <c r="A770" s="206">
        <v>44</v>
      </c>
      <c r="B770" s="211" t="s">
        <v>2822</v>
      </c>
      <c r="C770" s="1289"/>
      <c r="D770" s="208" t="s">
        <v>2123</v>
      </c>
      <c r="E770" s="208">
        <v>0.75</v>
      </c>
      <c r="F770" s="209">
        <v>1428020</v>
      </c>
      <c r="G770" s="205"/>
    </row>
    <row r="771" spans="1:7" x14ac:dyDescent="0.2">
      <c r="A771" s="206">
        <v>45</v>
      </c>
      <c r="B771" s="211" t="s">
        <v>2823</v>
      </c>
      <c r="C771" s="208" t="s">
        <v>2501</v>
      </c>
      <c r="D771" s="208" t="s">
        <v>2123</v>
      </c>
      <c r="E771" s="208">
        <v>0.8</v>
      </c>
      <c r="F771" s="209">
        <v>1710452</v>
      </c>
      <c r="G771" s="205"/>
    </row>
    <row r="772" spans="1:7" ht="15.75" customHeight="1" x14ac:dyDescent="0.2">
      <c r="A772" s="200" t="s">
        <v>106</v>
      </c>
      <c r="B772" s="201" t="s">
        <v>107</v>
      </c>
      <c r="C772" s="202"/>
      <c r="D772" s="203"/>
      <c r="E772" s="203"/>
      <c r="F772" s="204">
        <v>27923611</v>
      </c>
      <c r="G772" s="205"/>
    </row>
    <row r="773" spans="1:7" x14ac:dyDescent="0.2">
      <c r="A773" s="206">
        <v>1</v>
      </c>
      <c r="B773" s="207" t="s">
        <v>2824</v>
      </c>
      <c r="C773" s="1301" t="s">
        <v>2117</v>
      </c>
      <c r="D773" s="208" t="s">
        <v>2123</v>
      </c>
      <c r="E773" s="208">
        <v>0.5</v>
      </c>
      <c r="F773" s="209">
        <v>600955</v>
      </c>
      <c r="G773" s="205"/>
    </row>
    <row r="774" spans="1:7" x14ac:dyDescent="0.2">
      <c r="A774" s="206">
        <v>2</v>
      </c>
      <c r="B774" s="207" t="s">
        <v>2825</v>
      </c>
      <c r="C774" s="1301"/>
      <c r="D774" s="208" t="s">
        <v>2123</v>
      </c>
      <c r="E774" s="208">
        <v>0.5</v>
      </c>
      <c r="F774" s="209">
        <v>600955</v>
      </c>
      <c r="G774" s="205"/>
    </row>
    <row r="775" spans="1:7" x14ac:dyDescent="0.2">
      <c r="A775" s="206">
        <v>3</v>
      </c>
      <c r="B775" s="207" t="s">
        <v>2826</v>
      </c>
      <c r="C775" s="1301"/>
      <c r="D775" s="208" t="s">
        <v>2118</v>
      </c>
      <c r="E775" s="208">
        <v>1</v>
      </c>
      <c r="F775" s="209">
        <v>1201909</v>
      </c>
      <c r="G775" s="205"/>
    </row>
    <row r="776" spans="1:7" ht="15.75" customHeight="1" x14ac:dyDescent="0.2">
      <c r="A776" s="206">
        <v>4</v>
      </c>
      <c r="B776" s="207" t="s">
        <v>2827</v>
      </c>
      <c r="C776" s="1301"/>
      <c r="D776" s="208" t="s">
        <v>2123</v>
      </c>
      <c r="E776" s="208">
        <v>0.5</v>
      </c>
      <c r="F776" s="209">
        <v>600955</v>
      </c>
      <c r="G776" s="205"/>
    </row>
    <row r="777" spans="1:7" x14ac:dyDescent="0.2">
      <c r="A777" s="206">
        <v>5</v>
      </c>
      <c r="B777" s="207" t="s">
        <v>2828</v>
      </c>
      <c r="C777" s="1301"/>
      <c r="D777" s="208" t="s">
        <v>2118</v>
      </c>
      <c r="E777" s="208">
        <v>1</v>
      </c>
      <c r="F777" s="209">
        <v>1201909</v>
      </c>
      <c r="G777" s="205"/>
    </row>
    <row r="778" spans="1:7" x14ac:dyDescent="0.2">
      <c r="A778" s="206">
        <v>6</v>
      </c>
      <c r="B778" s="207" t="s">
        <v>2829</v>
      </c>
      <c r="C778" s="1301"/>
      <c r="D778" s="208" t="s">
        <v>2118</v>
      </c>
      <c r="E778" s="208">
        <v>1</v>
      </c>
      <c r="F778" s="209">
        <v>1201909</v>
      </c>
      <c r="G778" s="205"/>
    </row>
    <row r="779" spans="1:7" x14ac:dyDescent="0.2">
      <c r="A779" s="206">
        <v>7</v>
      </c>
      <c r="B779" s="207" t="s">
        <v>2830</v>
      </c>
      <c r="C779" s="1301"/>
      <c r="D779" s="208" t="s">
        <v>2118</v>
      </c>
      <c r="E779" s="208">
        <v>1</v>
      </c>
      <c r="F779" s="209">
        <v>1201909</v>
      </c>
      <c r="G779" s="205"/>
    </row>
    <row r="780" spans="1:7" x14ac:dyDescent="0.2">
      <c r="A780" s="206">
        <v>8</v>
      </c>
      <c r="B780" s="207" t="s">
        <v>2831</v>
      </c>
      <c r="C780" s="1301"/>
      <c r="D780" s="208" t="s">
        <v>2118</v>
      </c>
      <c r="E780" s="208">
        <v>1</v>
      </c>
      <c r="F780" s="209">
        <v>1201909</v>
      </c>
      <c r="G780" s="205"/>
    </row>
    <row r="781" spans="1:7" x14ac:dyDescent="0.2">
      <c r="A781" s="206">
        <v>9</v>
      </c>
      <c r="B781" s="207" t="s">
        <v>2832</v>
      </c>
      <c r="C781" s="1301"/>
      <c r="D781" s="208" t="s">
        <v>2118</v>
      </c>
      <c r="E781" s="208">
        <v>1</v>
      </c>
      <c r="F781" s="209">
        <v>1201909</v>
      </c>
      <c r="G781" s="205"/>
    </row>
    <row r="782" spans="1:7" x14ac:dyDescent="0.2">
      <c r="A782" s="206">
        <v>10</v>
      </c>
      <c r="B782" s="207" t="s">
        <v>2833</v>
      </c>
      <c r="C782" s="1301"/>
      <c r="D782" s="208" t="s">
        <v>2118</v>
      </c>
      <c r="E782" s="208">
        <v>1</v>
      </c>
      <c r="F782" s="209">
        <v>1201909</v>
      </c>
      <c r="G782" s="205"/>
    </row>
    <row r="783" spans="1:7" x14ac:dyDescent="0.2">
      <c r="A783" s="206">
        <v>11</v>
      </c>
      <c r="B783" s="207" t="s">
        <v>2834</v>
      </c>
      <c r="C783" s="1301"/>
      <c r="D783" s="208" t="s">
        <v>2118</v>
      </c>
      <c r="E783" s="208">
        <v>1</v>
      </c>
      <c r="F783" s="209">
        <v>1201909</v>
      </c>
      <c r="G783" s="205"/>
    </row>
    <row r="784" spans="1:7" x14ac:dyDescent="0.2">
      <c r="A784" s="206">
        <v>12</v>
      </c>
      <c r="B784" s="207" t="s">
        <v>2835</v>
      </c>
      <c r="C784" s="1301"/>
      <c r="D784" s="208" t="s">
        <v>2118</v>
      </c>
      <c r="E784" s="208">
        <v>1</v>
      </c>
      <c r="F784" s="209">
        <v>1201909</v>
      </c>
      <c r="G784" s="205"/>
    </row>
    <row r="785" spans="1:7" x14ac:dyDescent="0.2">
      <c r="A785" s="206">
        <v>13</v>
      </c>
      <c r="B785" s="207" t="s">
        <v>2836</v>
      </c>
      <c r="C785" s="1301"/>
      <c r="D785" s="208" t="s">
        <v>2118</v>
      </c>
      <c r="E785" s="208">
        <v>1</v>
      </c>
      <c r="F785" s="209">
        <v>1201909</v>
      </c>
      <c r="G785" s="205"/>
    </row>
    <row r="786" spans="1:7" x14ac:dyDescent="0.2">
      <c r="A786" s="206">
        <v>14</v>
      </c>
      <c r="B786" s="207" t="s">
        <v>2837</v>
      </c>
      <c r="C786" s="1301"/>
      <c r="D786" s="208" t="s">
        <v>2118</v>
      </c>
      <c r="E786" s="208">
        <v>1</v>
      </c>
      <c r="F786" s="209">
        <v>1201909</v>
      </c>
      <c r="G786" s="205"/>
    </row>
    <row r="787" spans="1:7" x14ac:dyDescent="0.2">
      <c r="A787" s="206">
        <v>15</v>
      </c>
      <c r="B787" s="207" t="s">
        <v>2838</v>
      </c>
      <c r="C787" s="1301"/>
      <c r="D787" s="208" t="s">
        <v>2118</v>
      </c>
      <c r="E787" s="208">
        <v>1</v>
      </c>
      <c r="F787" s="209">
        <v>1201909</v>
      </c>
      <c r="G787" s="205"/>
    </row>
    <row r="788" spans="1:7" x14ac:dyDescent="0.2">
      <c r="A788" s="206">
        <v>16</v>
      </c>
      <c r="B788" s="207" t="s">
        <v>2839</v>
      </c>
      <c r="C788" s="1301"/>
      <c r="D788" s="208" t="s">
        <v>2118</v>
      </c>
      <c r="E788" s="208">
        <v>1</v>
      </c>
      <c r="F788" s="209">
        <v>1201909</v>
      </c>
      <c r="G788" s="205"/>
    </row>
    <row r="789" spans="1:7" x14ac:dyDescent="0.2">
      <c r="A789" s="206">
        <v>17</v>
      </c>
      <c r="B789" s="207" t="s">
        <v>2840</v>
      </c>
      <c r="C789" s="1301"/>
      <c r="D789" s="208" t="s">
        <v>2118</v>
      </c>
      <c r="E789" s="208">
        <v>1</v>
      </c>
      <c r="F789" s="209">
        <v>1201909</v>
      </c>
      <c r="G789" s="205"/>
    </row>
    <row r="790" spans="1:7" x14ac:dyDescent="0.2">
      <c r="A790" s="206">
        <v>18</v>
      </c>
      <c r="B790" s="207" t="s">
        <v>2841</v>
      </c>
      <c r="C790" s="1300"/>
      <c r="D790" s="208" t="s">
        <v>2118</v>
      </c>
      <c r="E790" s="208">
        <v>1</v>
      </c>
      <c r="F790" s="209">
        <v>1201909</v>
      </c>
      <c r="G790" s="205"/>
    </row>
    <row r="791" spans="1:7" x14ac:dyDescent="0.2">
      <c r="A791" s="206">
        <v>19</v>
      </c>
      <c r="B791" s="207" t="s">
        <v>2842</v>
      </c>
      <c r="C791" s="1287" t="s">
        <v>2138</v>
      </c>
      <c r="D791" s="208" t="s">
        <v>2123</v>
      </c>
      <c r="E791" s="208">
        <v>0.5</v>
      </c>
      <c r="F791" s="209">
        <v>952013</v>
      </c>
      <c r="G791" s="205"/>
    </row>
    <row r="792" spans="1:7" x14ac:dyDescent="0.2">
      <c r="A792" s="206">
        <v>20</v>
      </c>
      <c r="B792" s="207" t="s">
        <v>2843</v>
      </c>
      <c r="C792" s="1288"/>
      <c r="D792" s="208" t="s">
        <v>2118</v>
      </c>
      <c r="E792" s="208">
        <v>1</v>
      </c>
      <c r="F792" s="209">
        <v>1904026</v>
      </c>
      <c r="G792" s="205"/>
    </row>
    <row r="793" spans="1:7" x14ac:dyDescent="0.2">
      <c r="A793" s="206">
        <v>21</v>
      </c>
      <c r="B793" s="207" t="s">
        <v>2844</v>
      </c>
      <c r="C793" s="1288"/>
      <c r="D793" s="208" t="s">
        <v>2123</v>
      </c>
      <c r="E793" s="208">
        <v>0.75</v>
      </c>
      <c r="F793" s="209">
        <v>1428020</v>
      </c>
      <c r="G793" s="205"/>
    </row>
    <row r="794" spans="1:7" x14ac:dyDescent="0.2">
      <c r="A794" s="206">
        <v>22</v>
      </c>
      <c r="B794" s="207" t="s">
        <v>2845</v>
      </c>
      <c r="C794" s="1288"/>
      <c r="D794" s="208" t="s">
        <v>2118</v>
      </c>
      <c r="E794" s="208">
        <v>1</v>
      </c>
      <c r="F794" s="209">
        <v>1904026</v>
      </c>
      <c r="G794" s="205"/>
    </row>
    <row r="795" spans="1:7" x14ac:dyDescent="0.2">
      <c r="A795" s="206">
        <v>23</v>
      </c>
      <c r="B795" s="207" t="s">
        <v>2846</v>
      </c>
      <c r="C795" s="1289"/>
      <c r="D795" s="208" t="s">
        <v>2118</v>
      </c>
      <c r="E795" s="208">
        <v>1</v>
      </c>
      <c r="F795" s="209">
        <v>1904026</v>
      </c>
      <c r="G795" s="205"/>
    </row>
    <row r="796" spans="1:7" x14ac:dyDescent="0.2">
      <c r="A796" s="200"/>
      <c r="B796" s="201" t="s">
        <v>2847</v>
      </c>
      <c r="C796" s="202"/>
      <c r="D796" s="203"/>
      <c r="E796" s="203"/>
      <c r="F796" s="204">
        <f>F6+F8+F10+F16+F22+F28+F38+F58+F76+F102+F121+F136+F159+F178+F199+F223+F243+F267+F286+F299+F327+F343+F367+F385+F417+F442+F483+F516+F552+F594+F647+F689+F726+F772</f>
        <v>712236560</v>
      </c>
      <c r="G796" s="205"/>
    </row>
  </sheetData>
  <mergeCells count="70">
    <mergeCell ref="C773:C790"/>
    <mergeCell ref="C791:C795"/>
    <mergeCell ref="C690:C694"/>
    <mergeCell ref="C695:C722"/>
    <mergeCell ref="C724:C725"/>
    <mergeCell ref="C727:C734"/>
    <mergeCell ref="C735:C767"/>
    <mergeCell ref="C768:C770"/>
    <mergeCell ref="C686:C688"/>
    <mergeCell ref="C457:C481"/>
    <mergeCell ref="C484:C485"/>
    <mergeCell ref="C486:C515"/>
    <mergeCell ref="C517:C522"/>
    <mergeCell ref="C523:C550"/>
    <mergeCell ref="C553:C556"/>
    <mergeCell ref="C557:C593"/>
    <mergeCell ref="C595:C602"/>
    <mergeCell ref="C603:C645"/>
    <mergeCell ref="C648:C653"/>
    <mergeCell ref="C654:C685"/>
    <mergeCell ref="C443:C456"/>
    <mergeCell ref="C303:C326"/>
    <mergeCell ref="C328:C330"/>
    <mergeCell ref="C331:C342"/>
    <mergeCell ref="C344:C346"/>
    <mergeCell ref="C347:C364"/>
    <mergeCell ref="C365:C366"/>
    <mergeCell ref="C368:C370"/>
    <mergeCell ref="C371:C384"/>
    <mergeCell ref="C386:C389"/>
    <mergeCell ref="C390:C415"/>
    <mergeCell ref="C418:C441"/>
    <mergeCell ref="C300:C302"/>
    <mergeCell ref="C179:C185"/>
    <mergeCell ref="C186:C198"/>
    <mergeCell ref="C200:C222"/>
    <mergeCell ref="C225:C242"/>
    <mergeCell ref="C244:C245"/>
    <mergeCell ref="C246:C266"/>
    <mergeCell ref="C269:C283"/>
    <mergeCell ref="C284:C285"/>
    <mergeCell ref="C287:C288"/>
    <mergeCell ref="C289:C296"/>
    <mergeCell ref="C297:C298"/>
    <mergeCell ref="C163:C177"/>
    <mergeCell ref="C59:C63"/>
    <mergeCell ref="C64:C75"/>
    <mergeCell ref="C77:C84"/>
    <mergeCell ref="C85:C101"/>
    <mergeCell ref="C103:C105"/>
    <mergeCell ref="C106:C120"/>
    <mergeCell ref="C122:C125"/>
    <mergeCell ref="C126:C135"/>
    <mergeCell ref="C137:C142"/>
    <mergeCell ref="C143:C158"/>
    <mergeCell ref="C160:C162"/>
    <mergeCell ref="C40:C57"/>
    <mergeCell ref="C1:F1"/>
    <mergeCell ref="A2:F2"/>
    <mergeCell ref="A4:A5"/>
    <mergeCell ref="B4:B5"/>
    <mergeCell ref="C4:C5"/>
    <mergeCell ref="D4:D5"/>
    <mergeCell ref="E4:E5"/>
    <mergeCell ref="F4:F5"/>
    <mergeCell ref="C12:C15"/>
    <mergeCell ref="C17:C21"/>
    <mergeCell ref="C23:C25"/>
    <mergeCell ref="C26:C27"/>
    <mergeCell ref="C30:C37"/>
  </mergeCells>
  <pageMargins left="0.7" right="0.7" top="0.75" bottom="0.75" header="0.3" footer="0.3"/>
  <pageSetup paperSize="9" scale="91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N21"/>
  <sheetViews>
    <sheetView view="pageBreakPreview" zoomScale="130" zoomScaleNormal="100" zoomScaleSheetLayoutView="130" workbookViewId="0">
      <selection activeCell="D1" sqref="D1:F1"/>
    </sheetView>
  </sheetViews>
  <sheetFormatPr defaultColWidth="10.6640625" defaultRowHeight="15" x14ac:dyDescent="0.2"/>
  <cols>
    <col min="1" max="1" width="33.5" style="138" customWidth="1"/>
    <col min="2" max="2" width="16.33203125" style="138" customWidth="1"/>
    <col min="3" max="3" width="15.33203125" style="138" customWidth="1"/>
    <col min="4" max="6" width="19.33203125" style="138" customWidth="1"/>
    <col min="7" max="10" width="10.6640625" style="138"/>
    <col min="11" max="11" width="19.6640625" style="138" customWidth="1"/>
    <col min="12" max="12" width="18.1640625" style="138" customWidth="1"/>
    <col min="13" max="13" width="10.6640625" style="138"/>
    <col min="14" max="14" width="16.83203125" style="138" customWidth="1"/>
    <col min="15" max="16384" width="10.6640625" style="138"/>
  </cols>
  <sheetData>
    <row r="1" spans="1:14" ht="51" customHeight="1" x14ac:dyDescent="0.2">
      <c r="C1" s="187"/>
      <c r="D1" s="1290" t="s">
        <v>6264</v>
      </c>
      <c r="E1" s="1290"/>
      <c r="F1" s="1290"/>
    </row>
    <row r="2" spans="1:14" ht="28.5" customHeight="1" x14ac:dyDescent="0.2">
      <c r="A2" s="1302" t="s">
        <v>2087</v>
      </c>
      <c r="B2" s="1302"/>
      <c r="C2" s="1302"/>
      <c r="D2" s="1302"/>
      <c r="E2" s="1302"/>
      <c r="N2" s="188"/>
    </row>
    <row r="3" spans="1:14" x14ac:dyDescent="0.2">
      <c r="A3" s="1303" t="s">
        <v>2088</v>
      </c>
      <c r="B3" s="1304"/>
      <c r="C3" s="1305"/>
      <c r="D3" s="1306" t="s">
        <v>2089</v>
      </c>
      <c r="E3" s="1306"/>
      <c r="N3" s="188"/>
    </row>
    <row r="4" spans="1:14" x14ac:dyDescent="0.2">
      <c r="A4" s="1307" t="s">
        <v>2090</v>
      </c>
      <c r="B4" s="1308"/>
      <c r="C4" s="1309"/>
      <c r="D4" s="1310">
        <v>120191</v>
      </c>
      <c r="E4" s="1310"/>
      <c r="N4" s="188"/>
    </row>
    <row r="5" spans="1:14" x14ac:dyDescent="0.2">
      <c r="A5" s="1307" t="s">
        <v>2091</v>
      </c>
      <c r="B5" s="1308"/>
      <c r="C5" s="1309"/>
      <c r="D5" s="1310">
        <v>1201909</v>
      </c>
      <c r="E5" s="1310"/>
      <c r="N5" s="188"/>
    </row>
    <row r="6" spans="1:14" x14ac:dyDescent="0.2">
      <c r="A6" s="1307" t="s">
        <v>2092</v>
      </c>
      <c r="B6" s="1308"/>
      <c r="C6" s="1309"/>
      <c r="D6" s="1310">
        <v>1904026</v>
      </c>
      <c r="E6" s="1310"/>
    </row>
    <row r="7" spans="1:14" x14ac:dyDescent="0.2">
      <c r="A7" s="1311" t="s">
        <v>2093</v>
      </c>
      <c r="B7" s="1312"/>
      <c r="C7" s="1313"/>
      <c r="D7" s="1310">
        <v>2138065</v>
      </c>
      <c r="E7" s="1310"/>
    </row>
    <row r="8" spans="1:14" x14ac:dyDescent="0.2">
      <c r="A8" s="1321" t="s">
        <v>2094</v>
      </c>
      <c r="B8" s="1321"/>
      <c r="C8" s="1321"/>
      <c r="D8" s="1321"/>
      <c r="E8" s="1321"/>
    </row>
    <row r="9" spans="1:14" x14ac:dyDescent="0.2">
      <c r="A9" s="1322" t="s">
        <v>2095</v>
      </c>
      <c r="B9" s="1322"/>
      <c r="C9" s="1322"/>
      <c r="D9" s="1322"/>
      <c r="E9" s="1322"/>
    </row>
    <row r="10" spans="1:14" x14ac:dyDescent="0.2">
      <c r="A10" s="1303" t="s">
        <v>2088</v>
      </c>
      <c r="B10" s="1304"/>
      <c r="C10" s="1305"/>
      <c r="D10" s="1306" t="s">
        <v>2096</v>
      </c>
      <c r="E10" s="1306"/>
    </row>
    <row r="11" spans="1:14" x14ac:dyDescent="0.2">
      <c r="A11" s="1307" t="s">
        <v>2097</v>
      </c>
      <c r="B11" s="1308"/>
      <c r="C11" s="1309"/>
      <c r="D11" s="1323">
        <v>0.1</v>
      </c>
      <c r="E11" s="1323"/>
    </row>
    <row r="13" spans="1:14" ht="39" customHeight="1" x14ac:dyDescent="0.2">
      <c r="A13" s="1314" t="s">
        <v>2098</v>
      </c>
      <c r="B13" s="1314"/>
      <c r="C13" s="1314"/>
      <c r="D13" s="1314"/>
      <c r="E13" s="1314"/>
      <c r="F13" s="1314"/>
    </row>
    <row r="14" spans="1:14" x14ac:dyDescent="0.2">
      <c r="A14" s="1315" t="s">
        <v>2099</v>
      </c>
      <c r="B14" s="1317" t="s">
        <v>2100</v>
      </c>
      <c r="C14" s="1317"/>
      <c r="D14" s="1317"/>
      <c r="E14" s="1317"/>
      <c r="F14" s="1317"/>
    </row>
    <row r="15" spans="1:14" ht="24" x14ac:dyDescent="0.2">
      <c r="A15" s="1316"/>
      <c r="B15" s="189" t="s">
        <v>2101</v>
      </c>
      <c r="C15" s="189" t="s">
        <v>2102</v>
      </c>
      <c r="D15" s="189" t="s">
        <v>2103</v>
      </c>
      <c r="E15" s="189" t="s">
        <v>2104</v>
      </c>
      <c r="F15" s="189" t="s">
        <v>2105</v>
      </c>
    </row>
    <row r="16" spans="1:14" x14ac:dyDescent="0.2">
      <c r="A16" s="190"/>
      <c r="B16" s="1318" t="s">
        <v>2106</v>
      </c>
      <c r="C16" s="1319"/>
      <c r="D16" s="1319"/>
      <c r="E16" s="1319"/>
      <c r="F16" s="1320"/>
    </row>
    <row r="17" spans="1:6" x14ac:dyDescent="0.2">
      <c r="A17" s="190" t="s">
        <v>2097</v>
      </c>
      <c r="B17" s="191">
        <v>1</v>
      </c>
      <c r="C17" s="191">
        <v>1</v>
      </c>
      <c r="D17" s="191">
        <v>1</v>
      </c>
      <c r="E17" s="191">
        <v>1</v>
      </c>
      <c r="F17" s="191">
        <v>1</v>
      </c>
    </row>
    <row r="18" spans="1:6" x14ac:dyDescent="0.2">
      <c r="A18" s="190" t="s">
        <v>2107</v>
      </c>
      <c r="B18" s="191">
        <v>1</v>
      </c>
      <c r="C18" s="191">
        <v>1</v>
      </c>
      <c r="D18" s="191">
        <v>1</v>
      </c>
      <c r="E18" s="191">
        <v>1</v>
      </c>
      <c r="F18" s="191">
        <v>0.5</v>
      </c>
    </row>
    <row r="19" spans="1:6" x14ac:dyDescent="0.2">
      <c r="A19" s="190" t="s">
        <v>2108</v>
      </c>
      <c r="B19" s="191">
        <v>1</v>
      </c>
      <c r="C19" s="191">
        <v>1</v>
      </c>
      <c r="D19" s="191">
        <v>0.75</v>
      </c>
      <c r="E19" s="191">
        <v>0.5</v>
      </c>
      <c r="F19" s="191">
        <v>0.3</v>
      </c>
    </row>
    <row r="20" spans="1:6" x14ac:dyDescent="0.2">
      <c r="A20" s="190" t="s">
        <v>2109</v>
      </c>
      <c r="B20" s="191">
        <v>1</v>
      </c>
      <c r="C20" s="191">
        <v>0.8</v>
      </c>
      <c r="D20" s="191">
        <v>0.6</v>
      </c>
      <c r="E20" s="191">
        <v>0.4</v>
      </c>
      <c r="F20" s="191">
        <v>0.25</v>
      </c>
    </row>
    <row r="21" spans="1:6" x14ac:dyDescent="0.2">
      <c r="A21" s="192"/>
      <c r="B21" s="192"/>
      <c r="C21" s="192"/>
      <c r="D21" s="192"/>
      <c r="E21" s="192"/>
      <c r="F21" s="192"/>
    </row>
  </sheetData>
  <mergeCells count="22">
    <mergeCell ref="A13:F13"/>
    <mergeCell ref="A14:A15"/>
    <mergeCell ref="B14:F14"/>
    <mergeCell ref="B16:F16"/>
    <mergeCell ref="A8:E8"/>
    <mergeCell ref="A9:E9"/>
    <mergeCell ref="A10:C10"/>
    <mergeCell ref="D10:E10"/>
    <mergeCell ref="A11:C11"/>
    <mergeCell ref="D11:E11"/>
    <mergeCell ref="A5:C5"/>
    <mergeCell ref="D5:E5"/>
    <mergeCell ref="A6:C6"/>
    <mergeCell ref="D6:E6"/>
    <mergeCell ref="A7:C7"/>
    <mergeCell ref="D7:E7"/>
    <mergeCell ref="D1:F1"/>
    <mergeCell ref="A2:E2"/>
    <mergeCell ref="A3:C3"/>
    <mergeCell ref="D3:E3"/>
    <mergeCell ref="A4:C4"/>
    <mergeCell ref="D4:E4"/>
  </mergeCells>
  <pageMargins left="0.7" right="0.7" top="0.75" bottom="0.75" header="0.3" footer="0.3"/>
  <pageSetup paperSize="9" scale="88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F892"/>
  <sheetViews>
    <sheetView view="pageBreakPreview" zoomScale="90" zoomScaleNormal="100" zoomScaleSheetLayoutView="90" workbookViewId="0">
      <pane xSplit="1" ySplit="6" topLeftCell="B866" activePane="bottomRight" state="frozen"/>
      <selection activeCell="Q21" sqref="Q21"/>
      <selection pane="topRight" activeCell="Q21" sqref="Q21"/>
      <selection pane="bottomLeft" activeCell="Q21" sqref="Q21"/>
      <selection pane="bottomRight" activeCell="H1" sqref="H1:L3"/>
    </sheetView>
  </sheetViews>
  <sheetFormatPr defaultRowHeight="15" x14ac:dyDescent="0.25"/>
  <cols>
    <col min="1" max="1" width="7.5" style="1077" customWidth="1"/>
    <col min="2" max="2" width="30.5" style="1077" customWidth="1"/>
    <col min="3" max="3" width="8.5" style="1077" customWidth="1"/>
    <col min="4" max="4" width="28.5" style="1077" customWidth="1"/>
    <col min="5" max="5" width="21.83203125" style="1077" customWidth="1"/>
    <col min="6" max="6" width="78.83203125" style="1077" customWidth="1"/>
    <col min="7" max="7" width="7.1640625" style="1077" bestFit="1" customWidth="1"/>
    <col min="8" max="8" width="15.33203125" style="1077" customWidth="1"/>
    <col min="9" max="9" width="8" style="1077" bestFit="1" customWidth="1"/>
    <col min="10" max="10" width="16.6640625" style="1079" customWidth="1"/>
    <col min="11" max="11" width="14.33203125" style="1079" customWidth="1"/>
    <col min="12" max="12" width="11.1640625" style="1077" customWidth="1"/>
    <col min="13" max="253" width="9.33203125" style="1077"/>
    <col min="254" max="254" width="7.5" style="1077" customWidth="1"/>
    <col min="255" max="255" width="30.5" style="1077" customWidth="1"/>
    <col min="256" max="256" width="10.33203125" style="1077" bestFit="1" customWidth="1"/>
    <col min="257" max="257" width="51.1640625" style="1077" customWidth="1"/>
    <col min="258" max="258" width="23.83203125" style="1077" bestFit="1" customWidth="1"/>
    <col min="259" max="259" width="78.83203125" style="1077" customWidth="1"/>
    <col min="260" max="260" width="7.1640625" style="1077" bestFit="1" customWidth="1"/>
    <col min="261" max="261" width="15.33203125" style="1077" customWidth="1"/>
    <col min="262" max="262" width="8" style="1077" bestFit="1" customWidth="1"/>
    <col min="263" max="263" width="18.83203125" style="1077" customWidth="1"/>
    <col min="264" max="264" width="11.1640625" style="1077" bestFit="1" customWidth="1"/>
    <col min="265" max="509" width="9.33203125" style="1077"/>
    <col min="510" max="510" width="7.5" style="1077" customWidth="1"/>
    <col min="511" max="511" width="30.5" style="1077" customWidth="1"/>
    <col min="512" max="512" width="10.33203125" style="1077" bestFit="1" customWidth="1"/>
    <col min="513" max="513" width="51.1640625" style="1077" customWidth="1"/>
    <col min="514" max="514" width="23.83203125" style="1077" bestFit="1" customWidth="1"/>
    <col min="515" max="515" width="78.83203125" style="1077" customWidth="1"/>
    <col min="516" max="516" width="7.1640625" style="1077" bestFit="1" customWidth="1"/>
    <col min="517" max="517" width="15.33203125" style="1077" customWidth="1"/>
    <col min="518" max="518" width="8" style="1077" bestFit="1" customWidth="1"/>
    <col min="519" max="519" width="18.83203125" style="1077" customWidth="1"/>
    <col min="520" max="520" width="11.1640625" style="1077" bestFit="1" customWidth="1"/>
    <col min="521" max="765" width="9.33203125" style="1077"/>
    <col min="766" max="766" width="7.5" style="1077" customWidth="1"/>
    <col min="767" max="767" width="30.5" style="1077" customWidth="1"/>
    <col min="768" max="768" width="10.33203125" style="1077" bestFit="1" customWidth="1"/>
    <col min="769" max="769" width="51.1640625" style="1077" customWidth="1"/>
    <col min="770" max="770" width="23.83203125" style="1077" bestFit="1" customWidth="1"/>
    <col min="771" max="771" width="78.83203125" style="1077" customWidth="1"/>
    <col min="772" max="772" width="7.1640625" style="1077" bestFit="1" customWidth="1"/>
    <col min="773" max="773" width="15.33203125" style="1077" customWidth="1"/>
    <col min="774" max="774" width="8" style="1077" bestFit="1" customWidth="1"/>
    <col min="775" max="775" width="18.83203125" style="1077" customWidth="1"/>
    <col min="776" max="776" width="11.1640625" style="1077" bestFit="1" customWidth="1"/>
    <col min="777" max="1021" width="9.33203125" style="1077"/>
    <col min="1022" max="1022" width="7.5" style="1077" customWidth="1"/>
    <col min="1023" max="1023" width="30.5" style="1077" customWidth="1"/>
    <col min="1024" max="1024" width="10.33203125" style="1077" bestFit="1" customWidth="1"/>
    <col min="1025" max="1025" width="51.1640625" style="1077" customWidth="1"/>
    <col min="1026" max="1026" width="23.83203125" style="1077" bestFit="1" customWidth="1"/>
    <col min="1027" max="1027" width="78.83203125" style="1077" customWidth="1"/>
    <col min="1028" max="1028" width="7.1640625" style="1077" bestFit="1" customWidth="1"/>
    <col min="1029" max="1029" width="15.33203125" style="1077" customWidth="1"/>
    <col min="1030" max="1030" width="8" style="1077" bestFit="1" customWidth="1"/>
    <col min="1031" max="1031" width="18.83203125" style="1077" customWidth="1"/>
    <col min="1032" max="1032" width="11.1640625" style="1077" bestFit="1" customWidth="1"/>
    <col min="1033" max="1277" width="9.33203125" style="1077"/>
    <col min="1278" max="1278" width="7.5" style="1077" customWidth="1"/>
    <col min="1279" max="1279" width="30.5" style="1077" customWidth="1"/>
    <col min="1280" max="1280" width="10.33203125" style="1077" bestFit="1" customWidth="1"/>
    <col min="1281" max="1281" width="51.1640625" style="1077" customWidth="1"/>
    <col min="1282" max="1282" width="23.83203125" style="1077" bestFit="1" customWidth="1"/>
    <col min="1283" max="1283" width="78.83203125" style="1077" customWidth="1"/>
    <col min="1284" max="1284" width="7.1640625" style="1077" bestFit="1" customWidth="1"/>
    <col min="1285" max="1285" width="15.33203125" style="1077" customWidth="1"/>
    <col min="1286" max="1286" width="8" style="1077" bestFit="1" customWidth="1"/>
    <col min="1287" max="1287" width="18.83203125" style="1077" customWidth="1"/>
    <col min="1288" max="1288" width="11.1640625" style="1077" bestFit="1" customWidth="1"/>
    <col min="1289" max="1533" width="9.33203125" style="1077"/>
    <col min="1534" max="1534" width="7.5" style="1077" customWidth="1"/>
    <col min="1535" max="1535" width="30.5" style="1077" customWidth="1"/>
    <col min="1536" max="1536" width="10.33203125" style="1077" bestFit="1" customWidth="1"/>
    <col min="1537" max="1537" width="51.1640625" style="1077" customWidth="1"/>
    <col min="1538" max="1538" width="23.83203125" style="1077" bestFit="1" customWidth="1"/>
    <col min="1539" max="1539" width="78.83203125" style="1077" customWidth="1"/>
    <col min="1540" max="1540" width="7.1640625" style="1077" bestFit="1" customWidth="1"/>
    <col min="1541" max="1541" width="15.33203125" style="1077" customWidth="1"/>
    <col min="1542" max="1542" width="8" style="1077" bestFit="1" customWidth="1"/>
    <col min="1543" max="1543" width="18.83203125" style="1077" customWidth="1"/>
    <col min="1544" max="1544" width="11.1640625" style="1077" bestFit="1" customWidth="1"/>
    <col min="1545" max="1789" width="9.33203125" style="1077"/>
    <col min="1790" max="1790" width="7.5" style="1077" customWidth="1"/>
    <col min="1791" max="1791" width="30.5" style="1077" customWidth="1"/>
    <col min="1792" max="1792" width="10.33203125" style="1077" bestFit="1" customWidth="1"/>
    <col min="1793" max="1793" width="51.1640625" style="1077" customWidth="1"/>
    <col min="1794" max="1794" width="23.83203125" style="1077" bestFit="1" customWidth="1"/>
    <col min="1795" max="1795" width="78.83203125" style="1077" customWidth="1"/>
    <col min="1796" max="1796" width="7.1640625" style="1077" bestFit="1" customWidth="1"/>
    <col min="1797" max="1797" width="15.33203125" style="1077" customWidth="1"/>
    <col min="1798" max="1798" width="8" style="1077" bestFit="1" customWidth="1"/>
    <col min="1799" max="1799" width="18.83203125" style="1077" customWidth="1"/>
    <col min="1800" max="1800" width="11.1640625" style="1077" bestFit="1" customWidth="1"/>
    <col min="1801" max="2045" width="9.33203125" style="1077"/>
    <col min="2046" max="2046" width="7.5" style="1077" customWidth="1"/>
    <col min="2047" max="2047" width="30.5" style="1077" customWidth="1"/>
    <col min="2048" max="2048" width="10.33203125" style="1077" bestFit="1" customWidth="1"/>
    <col min="2049" max="2049" width="51.1640625" style="1077" customWidth="1"/>
    <col min="2050" max="2050" width="23.83203125" style="1077" bestFit="1" customWidth="1"/>
    <col min="2051" max="2051" width="78.83203125" style="1077" customWidth="1"/>
    <col min="2052" max="2052" width="7.1640625" style="1077" bestFit="1" customWidth="1"/>
    <col min="2053" max="2053" width="15.33203125" style="1077" customWidth="1"/>
    <col min="2054" max="2054" width="8" style="1077" bestFit="1" customWidth="1"/>
    <col min="2055" max="2055" width="18.83203125" style="1077" customWidth="1"/>
    <col min="2056" max="2056" width="11.1640625" style="1077" bestFit="1" customWidth="1"/>
    <col min="2057" max="2301" width="9.33203125" style="1077"/>
    <col min="2302" max="2302" width="7.5" style="1077" customWidth="1"/>
    <col min="2303" max="2303" width="30.5" style="1077" customWidth="1"/>
    <col min="2304" max="2304" width="10.33203125" style="1077" bestFit="1" customWidth="1"/>
    <col min="2305" max="2305" width="51.1640625" style="1077" customWidth="1"/>
    <col min="2306" max="2306" width="23.83203125" style="1077" bestFit="1" customWidth="1"/>
    <col min="2307" max="2307" width="78.83203125" style="1077" customWidth="1"/>
    <col min="2308" max="2308" width="7.1640625" style="1077" bestFit="1" customWidth="1"/>
    <col min="2309" max="2309" width="15.33203125" style="1077" customWidth="1"/>
    <col min="2310" max="2310" width="8" style="1077" bestFit="1" customWidth="1"/>
    <col min="2311" max="2311" width="18.83203125" style="1077" customWidth="1"/>
    <col min="2312" max="2312" width="11.1640625" style="1077" bestFit="1" customWidth="1"/>
    <col min="2313" max="2557" width="9.33203125" style="1077"/>
    <col min="2558" max="2558" width="7.5" style="1077" customWidth="1"/>
    <col min="2559" max="2559" width="30.5" style="1077" customWidth="1"/>
    <col min="2560" max="2560" width="10.33203125" style="1077" bestFit="1" customWidth="1"/>
    <col min="2561" max="2561" width="51.1640625" style="1077" customWidth="1"/>
    <col min="2562" max="2562" width="23.83203125" style="1077" bestFit="1" customWidth="1"/>
    <col min="2563" max="2563" width="78.83203125" style="1077" customWidth="1"/>
    <col min="2564" max="2564" width="7.1640625" style="1077" bestFit="1" customWidth="1"/>
    <col min="2565" max="2565" width="15.33203125" style="1077" customWidth="1"/>
    <col min="2566" max="2566" width="8" style="1077" bestFit="1" customWidth="1"/>
    <col min="2567" max="2567" width="18.83203125" style="1077" customWidth="1"/>
    <col min="2568" max="2568" width="11.1640625" style="1077" bestFit="1" customWidth="1"/>
    <col min="2569" max="2813" width="9.33203125" style="1077"/>
    <col min="2814" max="2814" width="7.5" style="1077" customWidth="1"/>
    <col min="2815" max="2815" width="30.5" style="1077" customWidth="1"/>
    <col min="2816" max="2816" width="10.33203125" style="1077" bestFit="1" customWidth="1"/>
    <col min="2817" max="2817" width="51.1640625" style="1077" customWidth="1"/>
    <col min="2818" max="2818" width="23.83203125" style="1077" bestFit="1" customWidth="1"/>
    <col min="2819" max="2819" width="78.83203125" style="1077" customWidth="1"/>
    <col min="2820" max="2820" width="7.1640625" style="1077" bestFit="1" customWidth="1"/>
    <col min="2821" max="2821" width="15.33203125" style="1077" customWidth="1"/>
    <col min="2822" max="2822" width="8" style="1077" bestFit="1" customWidth="1"/>
    <col min="2823" max="2823" width="18.83203125" style="1077" customWidth="1"/>
    <col min="2824" max="2824" width="11.1640625" style="1077" bestFit="1" customWidth="1"/>
    <col min="2825" max="3069" width="9.33203125" style="1077"/>
    <col min="3070" max="3070" width="7.5" style="1077" customWidth="1"/>
    <col min="3071" max="3071" width="30.5" style="1077" customWidth="1"/>
    <col min="3072" max="3072" width="10.33203125" style="1077" bestFit="1" customWidth="1"/>
    <col min="3073" max="3073" width="51.1640625" style="1077" customWidth="1"/>
    <col min="3074" max="3074" width="23.83203125" style="1077" bestFit="1" customWidth="1"/>
    <col min="3075" max="3075" width="78.83203125" style="1077" customWidth="1"/>
    <col min="3076" max="3076" width="7.1640625" style="1077" bestFit="1" customWidth="1"/>
    <col min="3077" max="3077" width="15.33203125" style="1077" customWidth="1"/>
    <col min="3078" max="3078" width="8" style="1077" bestFit="1" customWidth="1"/>
    <col min="3079" max="3079" width="18.83203125" style="1077" customWidth="1"/>
    <col min="3080" max="3080" width="11.1640625" style="1077" bestFit="1" customWidth="1"/>
    <col min="3081" max="3325" width="9.33203125" style="1077"/>
    <col min="3326" max="3326" width="7.5" style="1077" customWidth="1"/>
    <col min="3327" max="3327" width="30.5" style="1077" customWidth="1"/>
    <col min="3328" max="3328" width="10.33203125" style="1077" bestFit="1" customWidth="1"/>
    <col min="3329" max="3329" width="51.1640625" style="1077" customWidth="1"/>
    <col min="3330" max="3330" width="23.83203125" style="1077" bestFit="1" customWidth="1"/>
    <col min="3331" max="3331" width="78.83203125" style="1077" customWidth="1"/>
    <col min="3332" max="3332" width="7.1640625" style="1077" bestFit="1" customWidth="1"/>
    <col min="3333" max="3333" width="15.33203125" style="1077" customWidth="1"/>
    <col min="3334" max="3334" width="8" style="1077" bestFit="1" customWidth="1"/>
    <col min="3335" max="3335" width="18.83203125" style="1077" customWidth="1"/>
    <col min="3336" max="3336" width="11.1640625" style="1077" bestFit="1" customWidth="1"/>
    <col min="3337" max="3581" width="9.33203125" style="1077"/>
    <col min="3582" max="3582" width="7.5" style="1077" customWidth="1"/>
    <col min="3583" max="3583" width="30.5" style="1077" customWidth="1"/>
    <col min="3584" max="3584" width="10.33203125" style="1077" bestFit="1" customWidth="1"/>
    <col min="3585" max="3585" width="51.1640625" style="1077" customWidth="1"/>
    <col min="3586" max="3586" width="23.83203125" style="1077" bestFit="1" customWidth="1"/>
    <col min="3587" max="3587" width="78.83203125" style="1077" customWidth="1"/>
    <col min="3588" max="3588" width="7.1640625" style="1077" bestFit="1" customWidth="1"/>
    <col min="3589" max="3589" width="15.33203125" style="1077" customWidth="1"/>
    <col min="3590" max="3590" width="8" style="1077" bestFit="1" customWidth="1"/>
    <col min="3591" max="3591" width="18.83203125" style="1077" customWidth="1"/>
    <col min="3592" max="3592" width="11.1640625" style="1077" bestFit="1" customWidth="1"/>
    <col min="3593" max="3837" width="9.33203125" style="1077"/>
    <col min="3838" max="3838" width="7.5" style="1077" customWidth="1"/>
    <col min="3839" max="3839" width="30.5" style="1077" customWidth="1"/>
    <col min="3840" max="3840" width="10.33203125" style="1077" bestFit="1" customWidth="1"/>
    <col min="3841" max="3841" width="51.1640625" style="1077" customWidth="1"/>
    <col min="3842" max="3842" width="23.83203125" style="1077" bestFit="1" customWidth="1"/>
    <col min="3843" max="3843" width="78.83203125" style="1077" customWidth="1"/>
    <col min="3844" max="3844" width="7.1640625" style="1077" bestFit="1" customWidth="1"/>
    <col min="3845" max="3845" width="15.33203125" style="1077" customWidth="1"/>
    <col min="3846" max="3846" width="8" style="1077" bestFit="1" customWidth="1"/>
    <col min="3847" max="3847" width="18.83203125" style="1077" customWidth="1"/>
    <col min="3848" max="3848" width="11.1640625" style="1077" bestFit="1" customWidth="1"/>
    <col min="3849" max="4093" width="9.33203125" style="1077"/>
    <col min="4094" max="4094" width="7.5" style="1077" customWidth="1"/>
    <col min="4095" max="4095" width="30.5" style="1077" customWidth="1"/>
    <col min="4096" max="4096" width="10.33203125" style="1077" bestFit="1" customWidth="1"/>
    <col min="4097" max="4097" width="51.1640625" style="1077" customWidth="1"/>
    <col min="4098" max="4098" width="23.83203125" style="1077" bestFit="1" customWidth="1"/>
    <col min="4099" max="4099" width="78.83203125" style="1077" customWidth="1"/>
    <col min="4100" max="4100" width="7.1640625" style="1077" bestFit="1" customWidth="1"/>
    <col min="4101" max="4101" width="15.33203125" style="1077" customWidth="1"/>
    <col min="4102" max="4102" width="8" style="1077" bestFit="1" customWidth="1"/>
    <col min="4103" max="4103" width="18.83203125" style="1077" customWidth="1"/>
    <col min="4104" max="4104" width="11.1640625" style="1077" bestFit="1" customWidth="1"/>
    <col min="4105" max="4349" width="9.33203125" style="1077"/>
    <col min="4350" max="4350" width="7.5" style="1077" customWidth="1"/>
    <col min="4351" max="4351" width="30.5" style="1077" customWidth="1"/>
    <col min="4352" max="4352" width="10.33203125" style="1077" bestFit="1" customWidth="1"/>
    <col min="4353" max="4353" width="51.1640625" style="1077" customWidth="1"/>
    <col min="4354" max="4354" width="23.83203125" style="1077" bestFit="1" customWidth="1"/>
    <col min="4355" max="4355" width="78.83203125" style="1077" customWidth="1"/>
    <col min="4356" max="4356" width="7.1640625" style="1077" bestFit="1" customWidth="1"/>
    <col min="4357" max="4357" width="15.33203125" style="1077" customWidth="1"/>
    <col min="4358" max="4358" width="8" style="1077" bestFit="1" customWidth="1"/>
    <col min="4359" max="4359" width="18.83203125" style="1077" customWidth="1"/>
    <col min="4360" max="4360" width="11.1640625" style="1077" bestFit="1" customWidth="1"/>
    <col min="4361" max="4605" width="9.33203125" style="1077"/>
    <col min="4606" max="4606" width="7.5" style="1077" customWidth="1"/>
    <col min="4607" max="4607" width="30.5" style="1077" customWidth="1"/>
    <col min="4608" max="4608" width="10.33203125" style="1077" bestFit="1" customWidth="1"/>
    <col min="4609" max="4609" width="51.1640625" style="1077" customWidth="1"/>
    <col min="4610" max="4610" width="23.83203125" style="1077" bestFit="1" customWidth="1"/>
    <col min="4611" max="4611" width="78.83203125" style="1077" customWidth="1"/>
    <col min="4612" max="4612" width="7.1640625" style="1077" bestFit="1" customWidth="1"/>
    <col min="4613" max="4613" width="15.33203125" style="1077" customWidth="1"/>
    <col min="4614" max="4614" width="8" style="1077" bestFit="1" customWidth="1"/>
    <col min="4615" max="4615" width="18.83203125" style="1077" customWidth="1"/>
    <col min="4616" max="4616" width="11.1640625" style="1077" bestFit="1" customWidth="1"/>
    <col min="4617" max="4861" width="9.33203125" style="1077"/>
    <col min="4862" max="4862" width="7.5" style="1077" customWidth="1"/>
    <col min="4863" max="4863" width="30.5" style="1077" customWidth="1"/>
    <col min="4864" max="4864" width="10.33203125" style="1077" bestFit="1" customWidth="1"/>
    <col min="4865" max="4865" width="51.1640625" style="1077" customWidth="1"/>
    <col min="4866" max="4866" width="23.83203125" style="1077" bestFit="1" customWidth="1"/>
    <col min="4867" max="4867" width="78.83203125" style="1077" customWidth="1"/>
    <col min="4868" max="4868" width="7.1640625" style="1077" bestFit="1" customWidth="1"/>
    <col min="4869" max="4869" width="15.33203125" style="1077" customWidth="1"/>
    <col min="4870" max="4870" width="8" style="1077" bestFit="1" customWidth="1"/>
    <col min="4871" max="4871" width="18.83203125" style="1077" customWidth="1"/>
    <col min="4872" max="4872" width="11.1640625" style="1077" bestFit="1" customWidth="1"/>
    <col min="4873" max="5117" width="9.33203125" style="1077"/>
    <col min="5118" max="5118" width="7.5" style="1077" customWidth="1"/>
    <col min="5119" max="5119" width="30.5" style="1077" customWidth="1"/>
    <col min="5120" max="5120" width="10.33203125" style="1077" bestFit="1" customWidth="1"/>
    <col min="5121" max="5121" width="51.1640625" style="1077" customWidth="1"/>
    <col min="5122" max="5122" width="23.83203125" style="1077" bestFit="1" customWidth="1"/>
    <col min="5123" max="5123" width="78.83203125" style="1077" customWidth="1"/>
    <col min="5124" max="5124" width="7.1640625" style="1077" bestFit="1" customWidth="1"/>
    <col min="5125" max="5125" width="15.33203125" style="1077" customWidth="1"/>
    <col min="5126" max="5126" width="8" style="1077" bestFit="1" customWidth="1"/>
    <col min="5127" max="5127" width="18.83203125" style="1077" customWidth="1"/>
    <col min="5128" max="5128" width="11.1640625" style="1077" bestFit="1" customWidth="1"/>
    <col min="5129" max="5373" width="9.33203125" style="1077"/>
    <col min="5374" max="5374" width="7.5" style="1077" customWidth="1"/>
    <col min="5375" max="5375" width="30.5" style="1077" customWidth="1"/>
    <col min="5376" max="5376" width="10.33203125" style="1077" bestFit="1" customWidth="1"/>
    <col min="5377" max="5377" width="51.1640625" style="1077" customWidth="1"/>
    <col min="5378" max="5378" width="23.83203125" style="1077" bestFit="1" customWidth="1"/>
    <col min="5379" max="5379" width="78.83203125" style="1077" customWidth="1"/>
    <col min="5380" max="5380" width="7.1640625" style="1077" bestFit="1" customWidth="1"/>
    <col min="5381" max="5381" width="15.33203125" style="1077" customWidth="1"/>
    <col min="5382" max="5382" width="8" style="1077" bestFit="1" customWidth="1"/>
    <col min="5383" max="5383" width="18.83203125" style="1077" customWidth="1"/>
    <col min="5384" max="5384" width="11.1640625" style="1077" bestFit="1" customWidth="1"/>
    <col min="5385" max="5629" width="9.33203125" style="1077"/>
    <col min="5630" max="5630" width="7.5" style="1077" customWidth="1"/>
    <col min="5631" max="5631" width="30.5" style="1077" customWidth="1"/>
    <col min="5632" max="5632" width="10.33203125" style="1077" bestFit="1" customWidth="1"/>
    <col min="5633" max="5633" width="51.1640625" style="1077" customWidth="1"/>
    <col min="5634" max="5634" width="23.83203125" style="1077" bestFit="1" customWidth="1"/>
    <col min="5635" max="5635" width="78.83203125" style="1077" customWidth="1"/>
    <col min="5636" max="5636" width="7.1640625" style="1077" bestFit="1" customWidth="1"/>
    <col min="5637" max="5637" width="15.33203125" style="1077" customWidth="1"/>
    <col min="5638" max="5638" width="8" style="1077" bestFit="1" customWidth="1"/>
    <col min="5639" max="5639" width="18.83203125" style="1077" customWidth="1"/>
    <col min="5640" max="5640" width="11.1640625" style="1077" bestFit="1" customWidth="1"/>
    <col min="5641" max="5885" width="9.33203125" style="1077"/>
    <col min="5886" max="5886" width="7.5" style="1077" customWidth="1"/>
    <col min="5887" max="5887" width="30.5" style="1077" customWidth="1"/>
    <col min="5888" max="5888" width="10.33203125" style="1077" bestFit="1" customWidth="1"/>
    <col min="5889" max="5889" width="51.1640625" style="1077" customWidth="1"/>
    <col min="5890" max="5890" width="23.83203125" style="1077" bestFit="1" customWidth="1"/>
    <col min="5891" max="5891" width="78.83203125" style="1077" customWidth="1"/>
    <col min="5892" max="5892" width="7.1640625" style="1077" bestFit="1" customWidth="1"/>
    <col min="5893" max="5893" width="15.33203125" style="1077" customWidth="1"/>
    <col min="5894" max="5894" width="8" style="1077" bestFit="1" customWidth="1"/>
    <col min="5895" max="5895" width="18.83203125" style="1077" customWidth="1"/>
    <col min="5896" max="5896" width="11.1640625" style="1077" bestFit="1" customWidth="1"/>
    <col min="5897" max="6141" width="9.33203125" style="1077"/>
    <col min="6142" max="6142" width="7.5" style="1077" customWidth="1"/>
    <col min="6143" max="6143" width="30.5" style="1077" customWidth="1"/>
    <col min="6144" max="6144" width="10.33203125" style="1077" bestFit="1" customWidth="1"/>
    <col min="6145" max="6145" width="51.1640625" style="1077" customWidth="1"/>
    <col min="6146" max="6146" width="23.83203125" style="1077" bestFit="1" customWidth="1"/>
    <col min="6147" max="6147" width="78.83203125" style="1077" customWidth="1"/>
    <col min="6148" max="6148" width="7.1640625" style="1077" bestFit="1" customWidth="1"/>
    <col min="6149" max="6149" width="15.33203125" style="1077" customWidth="1"/>
    <col min="6150" max="6150" width="8" style="1077" bestFit="1" customWidth="1"/>
    <col min="6151" max="6151" width="18.83203125" style="1077" customWidth="1"/>
    <col min="6152" max="6152" width="11.1640625" style="1077" bestFit="1" customWidth="1"/>
    <col min="6153" max="6397" width="9.33203125" style="1077"/>
    <col min="6398" max="6398" width="7.5" style="1077" customWidth="1"/>
    <col min="6399" max="6399" width="30.5" style="1077" customWidth="1"/>
    <col min="6400" max="6400" width="10.33203125" style="1077" bestFit="1" customWidth="1"/>
    <col min="6401" max="6401" width="51.1640625" style="1077" customWidth="1"/>
    <col min="6402" max="6402" width="23.83203125" style="1077" bestFit="1" customWidth="1"/>
    <col min="6403" max="6403" width="78.83203125" style="1077" customWidth="1"/>
    <col min="6404" max="6404" width="7.1640625" style="1077" bestFit="1" customWidth="1"/>
    <col min="6405" max="6405" width="15.33203125" style="1077" customWidth="1"/>
    <col min="6406" max="6406" width="8" style="1077" bestFit="1" customWidth="1"/>
    <col min="6407" max="6407" width="18.83203125" style="1077" customWidth="1"/>
    <col min="6408" max="6408" width="11.1640625" style="1077" bestFit="1" customWidth="1"/>
    <col min="6409" max="6653" width="9.33203125" style="1077"/>
    <col min="6654" max="6654" width="7.5" style="1077" customWidth="1"/>
    <col min="6655" max="6655" width="30.5" style="1077" customWidth="1"/>
    <col min="6656" max="6656" width="10.33203125" style="1077" bestFit="1" customWidth="1"/>
    <col min="6657" max="6657" width="51.1640625" style="1077" customWidth="1"/>
    <col min="6658" max="6658" width="23.83203125" style="1077" bestFit="1" customWidth="1"/>
    <col min="6659" max="6659" width="78.83203125" style="1077" customWidth="1"/>
    <col min="6660" max="6660" width="7.1640625" style="1077" bestFit="1" customWidth="1"/>
    <col min="6661" max="6661" width="15.33203125" style="1077" customWidth="1"/>
    <col min="6662" max="6662" width="8" style="1077" bestFit="1" customWidth="1"/>
    <col min="6663" max="6663" width="18.83203125" style="1077" customWidth="1"/>
    <col min="6664" max="6664" width="11.1640625" style="1077" bestFit="1" customWidth="1"/>
    <col min="6665" max="6909" width="9.33203125" style="1077"/>
    <col min="6910" max="6910" width="7.5" style="1077" customWidth="1"/>
    <col min="6911" max="6911" width="30.5" style="1077" customWidth="1"/>
    <col min="6912" max="6912" width="10.33203125" style="1077" bestFit="1" customWidth="1"/>
    <col min="6913" max="6913" width="51.1640625" style="1077" customWidth="1"/>
    <col min="6914" max="6914" width="23.83203125" style="1077" bestFit="1" customWidth="1"/>
    <col min="6915" max="6915" width="78.83203125" style="1077" customWidth="1"/>
    <col min="6916" max="6916" width="7.1640625" style="1077" bestFit="1" customWidth="1"/>
    <col min="6917" max="6917" width="15.33203125" style="1077" customWidth="1"/>
    <col min="6918" max="6918" width="8" style="1077" bestFit="1" customWidth="1"/>
    <col min="6919" max="6919" width="18.83203125" style="1077" customWidth="1"/>
    <col min="6920" max="6920" width="11.1640625" style="1077" bestFit="1" customWidth="1"/>
    <col min="6921" max="7165" width="9.33203125" style="1077"/>
    <col min="7166" max="7166" width="7.5" style="1077" customWidth="1"/>
    <col min="7167" max="7167" width="30.5" style="1077" customWidth="1"/>
    <col min="7168" max="7168" width="10.33203125" style="1077" bestFit="1" customWidth="1"/>
    <col min="7169" max="7169" width="51.1640625" style="1077" customWidth="1"/>
    <col min="7170" max="7170" width="23.83203125" style="1077" bestFit="1" customWidth="1"/>
    <col min="7171" max="7171" width="78.83203125" style="1077" customWidth="1"/>
    <col min="7172" max="7172" width="7.1640625" style="1077" bestFit="1" customWidth="1"/>
    <col min="7173" max="7173" width="15.33203125" style="1077" customWidth="1"/>
    <col min="7174" max="7174" width="8" style="1077" bestFit="1" customWidth="1"/>
    <col min="7175" max="7175" width="18.83203125" style="1077" customWidth="1"/>
    <col min="7176" max="7176" width="11.1640625" style="1077" bestFit="1" customWidth="1"/>
    <col min="7177" max="7421" width="9.33203125" style="1077"/>
    <col min="7422" max="7422" width="7.5" style="1077" customWidth="1"/>
    <col min="7423" max="7423" width="30.5" style="1077" customWidth="1"/>
    <col min="7424" max="7424" width="10.33203125" style="1077" bestFit="1" customWidth="1"/>
    <col min="7425" max="7425" width="51.1640625" style="1077" customWidth="1"/>
    <col min="7426" max="7426" width="23.83203125" style="1077" bestFit="1" customWidth="1"/>
    <col min="7427" max="7427" width="78.83203125" style="1077" customWidth="1"/>
    <col min="7428" max="7428" width="7.1640625" style="1077" bestFit="1" customWidth="1"/>
    <col min="7429" max="7429" width="15.33203125" style="1077" customWidth="1"/>
    <col min="7430" max="7430" width="8" style="1077" bestFit="1" customWidth="1"/>
    <col min="7431" max="7431" width="18.83203125" style="1077" customWidth="1"/>
    <col min="7432" max="7432" width="11.1640625" style="1077" bestFit="1" customWidth="1"/>
    <col min="7433" max="7677" width="9.33203125" style="1077"/>
    <col min="7678" max="7678" width="7.5" style="1077" customWidth="1"/>
    <col min="7679" max="7679" width="30.5" style="1077" customWidth="1"/>
    <col min="7680" max="7680" width="10.33203125" style="1077" bestFit="1" customWidth="1"/>
    <col min="7681" max="7681" width="51.1640625" style="1077" customWidth="1"/>
    <col min="7682" max="7682" width="23.83203125" style="1077" bestFit="1" customWidth="1"/>
    <col min="7683" max="7683" width="78.83203125" style="1077" customWidth="1"/>
    <col min="7684" max="7684" width="7.1640625" style="1077" bestFit="1" customWidth="1"/>
    <col min="7685" max="7685" width="15.33203125" style="1077" customWidth="1"/>
    <col min="7686" max="7686" width="8" style="1077" bestFit="1" customWidth="1"/>
    <col min="7687" max="7687" width="18.83203125" style="1077" customWidth="1"/>
    <col min="7688" max="7688" width="11.1640625" style="1077" bestFit="1" customWidth="1"/>
    <col min="7689" max="7933" width="9.33203125" style="1077"/>
    <col min="7934" max="7934" width="7.5" style="1077" customWidth="1"/>
    <col min="7935" max="7935" width="30.5" style="1077" customWidth="1"/>
    <col min="7936" max="7936" width="10.33203125" style="1077" bestFit="1" customWidth="1"/>
    <col min="7937" max="7937" width="51.1640625" style="1077" customWidth="1"/>
    <col min="7938" max="7938" width="23.83203125" style="1077" bestFit="1" customWidth="1"/>
    <col min="7939" max="7939" width="78.83203125" style="1077" customWidth="1"/>
    <col min="7940" max="7940" width="7.1640625" style="1077" bestFit="1" customWidth="1"/>
    <col min="7941" max="7941" width="15.33203125" style="1077" customWidth="1"/>
    <col min="7942" max="7942" width="8" style="1077" bestFit="1" customWidth="1"/>
    <col min="7943" max="7943" width="18.83203125" style="1077" customWidth="1"/>
    <col min="7944" max="7944" width="11.1640625" style="1077" bestFit="1" customWidth="1"/>
    <col min="7945" max="8189" width="9.33203125" style="1077"/>
    <col min="8190" max="8190" width="7.5" style="1077" customWidth="1"/>
    <col min="8191" max="8191" width="30.5" style="1077" customWidth="1"/>
    <col min="8192" max="8192" width="10.33203125" style="1077" bestFit="1" customWidth="1"/>
    <col min="8193" max="8193" width="51.1640625" style="1077" customWidth="1"/>
    <col min="8194" max="8194" width="23.83203125" style="1077" bestFit="1" customWidth="1"/>
    <col min="8195" max="8195" width="78.83203125" style="1077" customWidth="1"/>
    <col min="8196" max="8196" width="7.1640625" style="1077" bestFit="1" customWidth="1"/>
    <col min="8197" max="8197" width="15.33203125" style="1077" customWidth="1"/>
    <col min="8198" max="8198" width="8" style="1077" bestFit="1" customWidth="1"/>
    <col min="8199" max="8199" width="18.83203125" style="1077" customWidth="1"/>
    <col min="8200" max="8200" width="11.1640625" style="1077" bestFit="1" customWidth="1"/>
    <col min="8201" max="8445" width="9.33203125" style="1077"/>
    <col min="8446" max="8446" width="7.5" style="1077" customWidth="1"/>
    <col min="8447" max="8447" width="30.5" style="1077" customWidth="1"/>
    <col min="8448" max="8448" width="10.33203125" style="1077" bestFit="1" customWidth="1"/>
    <col min="8449" max="8449" width="51.1640625" style="1077" customWidth="1"/>
    <col min="8450" max="8450" width="23.83203125" style="1077" bestFit="1" customWidth="1"/>
    <col min="8451" max="8451" width="78.83203125" style="1077" customWidth="1"/>
    <col min="8452" max="8452" width="7.1640625" style="1077" bestFit="1" customWidth="1"/>
    <col min="8453" max="8453" width="15.33203125" style="1077" customWidth="1"/>
    <col min="8454" max="8454" width="8" style="1077" bestFit="1" customWidth="1"/>
    <col min="8455" max="8455" width="18.83203125" style="1077" customWidth="1"/>
    <col min="8456" max="8456" width="11.1640625" style="1077" bestFit="1" customWidth="1"/>
    <col min="8457" max="8701" width="9.33203125" style="1077"/>
    <col min="8702" max="8702" width="7.5" style="1077" customWidth="1"/>
    <col min="8703" max="8703" width="30.5" style="1077" customWidth="1"/>
    <col min="8704" max="8704" width="10.33203125" style="1077" bestFit="1" customWidth="1"/>
    <col min="8705" max="8705" width="51.1640625" style="1077" customWidth="1"/>
    <col min="8706" max="8706" width="23.83203125" style="1077" bestFit="1" customWidth="1"/>
    <col min="8707" max="8707" width="78.83203125" style="1077" customWidth="1"/>
    <col min="8708" max="8708" width="7.1640625" style="1077" bestFit="1" customWidth="1"/>
    <col min="8709" max="8709" width="15.33203125" style="1077" customWidth="1"/>
    <col min="8710" max="8710" width="8" style="1077" bestFit="1" customWidth="1"/>
    <col min="8711" max="8711" width="18.83203125" style="1077" customWidth="1"/>
    <col min="8712" max="8712" width="11.1640625" style="1077" bestFit="1" customWidth="1"/>
    <col min="8713" max="8957" width="9.33203125" style="1077"/>
    <col min="8958" max="8958" width="7.5" style="1077" customWidth="1"/>
    <col min="8959" max="8959" width="30.5" style="1077" customWidth="1"/>
    <col min="8960" max="8960" width="10.33203125" style="1077" bestFit="1" customWidth="1"/>
    <col min="8961" max="8961" width="51.1640625" style="1077" customWidth="1"/>
    <col min="8962" max="8962" width="23.83203125" style="1077" bestFit="1" customWidth="1"/>
    <col min="8963" max="8963" width="78.83203125" style="1077" customWidth="1"/>
    <col min="8964" max="8964" width="7.1640625" style="1077" bestFit="1" customWidth="1"/>
    <col min="8965" max="8965" width="15.33203125" style="1077" customWidth="1"/>
    <col min="8966" max="8966" width="8" style="1077" bestFit="1" customWidth="1"/>
    <col min="8967" max="8967" width="18.83203125" style="1077" customWidth="1"/>
    <col min="8968" max="8968" width="11.1640625" style="1077" bestFit="1" customWidth="1"/>
    <col min="8969" max="9213" width="9.33203125" style="1077"/>
    <col min="9214" max="9214" width="7.5" style="1077" customWidth="1"/>
    <col min="9215" max="9215" width="30.5" style="1077" customWidth="1"/>
    <col min="9216" max="9216" width="10.33203125" style="1077" bestFit="1" customWidth="1"/>
    <col min="9217" max="9217" width="51.1640625" style="1077" customWidth="1"/>
    <col min="9218" max="9218" width="23.83203125" style="1077" bestFit="1" customWidth="1"/>
    <col min="9219" max="9219" width="78.83203125" style="1077" customWidth="1"/>
    <col min="9220" max="9220" width="7.1640625" style="1077" bestFit="1" customWidth="1"/>
    <col min="9221" max="9221" width="15.33203125" style="1077" customWidth="1"/>
    <col min="9222" max="9222" width="8" style="1077" bestFit="1" customWidth="1"/>
    <col min="9223" max="9223" width="18.83203125" style="1077" customWidth="1"/>
    <col min="9224" max="9224" width="11.1640625" style="1077" bestFit="1" customWidth="1"/>
    <col min="9225" max="9469" width="9.33203125" style="1077"/>
    <col min="9470" max="9470" width="7.5" style="1077" customWidth="1"/>
    <col min="9471" max="9471" width="30.5" style="1077" customWidth="1"/>
    <col min="9472" max="9472" width="10.33203125" style="1077" bestFit="1" customWidth="1"/>
    <col min="9473" max="9473" width="51.1640625" style="1077" customWidth="1"/>
    <col min="9474" max="9474" width="23.83203125" style="1077" bestFit="1" customWidth="1"/>
    <col min="9475" max="9475" width="78.83203125" style="1077" customWidth="1"/>
    <col min="9476" max="9476" width="7.1640625" style="1077" bestFit="1" customWidth="1"/>
    <col min="9477" max="9477" width="15.33203125" style="1077" customWidth="1"/>
    <col min="9478" max="9478" width="8" style="1077" bestFit="1" customWidth="1"/>
    <col min="9479" max="9479" width="18.83203125" style="1077" customWidth="1"/>
    <col min="9480" max="9480" width="11.1640625" style="1077" bestFit="1" customWidth="1"/>
    <col min="9481" max="9725" width="9.33203125" style="1077"/>
    <col min="9726" max="9726" width="7.5" style="1077" customWidth="1"/>
    <col min="9727" max="9727" width="30.5" style="1077" customWidth="1"/>
    <col min="9728" max="9728" width="10.33203125" style="1077" bestFit="1" customWidth="1"/>
    <col min="9729" max="9729" width="51.1640625" style="1077" customWidth="1"/>
    <col min="9730" max="9730" width="23.83203125" style="1077" bestFit="1" customWidth="1"/>
    <col min="9731" max="9731" width="78.83203125" style="1077" customWidth="1"/>
    <col min="9732" max="9732" width="7.1640625" style="1077" bestFit="1" customWidth="1"/>
    <col min="9733" max="9733" width="15.33203125" style="1077" customWidth="1"/>
    <col min="9734" max="9734" width="8" style="1077" bestFit="1" customWidth="1"/>
    <col min="9735" max="9735" width="18.83203125" style="1077" customWidth="1"/>
    <col min="9736" max="9736" width="11.1640625" style="1077" bestFit="1" customWidth="1"/>
    <col min="9737" max="9981" width="9.33203125" style="1077"/>
    <col min="9982" max="9982" width="7.5" style="1077" customWidth="1"/>
    <col min="9983" max="9983" width="30.5" style="1077" customWidth="1"/>
    <col min="9984" max="9984" width="10.33203125" style="1077" bestFit="1" customWidth="1"/>
    <col min="9985" max="9985" width="51.1640625" style="1077" customWidth="1"/>
    <col min="9986" max="9986" width="23.83203125" style="1077" bestFit="1" customWidth="1"/>
    <col min="9987" max="9987" width="78.83203125" style="1077" customWidth="1"/>
    <col min="9988" max="9988" width="7.1640625" style="1077" bestFit="1" customWidth="1"/>
    <col min="9989" max="9989" width="15.33203125" style="1077" customWidth="1"/>
    <col min="9990" max="9990" width="8" style="1077" bestFit="1" customWidth="1"/>
    <col min="9991" max="9991" width="18.83203125" style="1077" customWidth="1"/>
    <col min="9992" max="9992" width="11.1640625" style="1077" bestFit="1" customWidth="1"/>
    <col min="9993" max="10237" width="9.33203125" style="1077"/>
    <col min="10238" max="10238" width="7.5" style="1077" customWidth="1"/>
    <col min="10239" max="10239" width="30.5" style="1077" customWidth="1"/>
    <col min="10240" max="10240" width="10.33203125" style="1077" bestFit="1" customWidth="1"/>
    <col min="10241" max="10241" width="51.1640625" style="1077" customWidth="1"/>
    <col min="10242" max="10242" width="23.83203125" style="1077" bestFit="1" customWidth="1"/>
    <col min="10243" max="10243" width="78.83203125" style="1077" customWidth="1"/>
    <col min="10244" max="10244" width="7.1640625" style="1077" bestFit="1" customWidth="1"/>
    <col min="10245" max="10245" width="15.33203125" style="1077" customWidth="1"/>
    <col min="10246" max="10246" width="8" style="1077" bestFit="1" customWidth="1"/>
    <col min="10247" max="10247" width="18.83203125" style="1077" customWidth="1"/>
    <col min="10248" max="10248" width="11.1640625" style="1077" bestFit="1" customWidth="1"/>
    <col min="10249" max="10493" width="9.33203125" style="1077"/>
    <col min="10494" max="10494" width="7.5" style="1077" customWidth="1"/>
    <col min="10495" max="10495" width="30.5" style="1077" customWidth="1"/>
    <col min="10496" max="10496" width="10.33203125" style="1077" bestFit="1" customWidth="1"/>
    <col min="10497" max="10497" width="51.1640625" style="1077" customWidth="1"/>
    <col min="10498" max="10498" width="23.83203125" style="1077" bestFit="1" customWidth="1"/>
    <col min="10499" max="10499" width="78.83203125" style="1077" customWidth="1"/>
    <col min="10500" max="10500" width="7.1640625" style="1077" bestFit="1" customWidth="1"/>
    <col min="10501" max="10501" width="15.33203125" style="1077" customWidth="1"/>
    <col min="10502" max="10502" width="8" style="1077" bestFit="1" customWidth="1"/>
    <col min="10503" max="10503" width="18.83203125" style="1077" customWidth="1"/>
    <col min="10504" max="10504" width="11.1640625" style="1077" bestFit="1" customWidth="1"/>
    <col min="10505" max="10749" width="9.33203125" style="1077"/>
    <col min="10750" max="10750" width="7.5" style="1077" customWidth="1"/>
    <col min="10751" max="10751" width="30.5" style="1077" customWidth="1"/>
    <col min="10752" max="10752" width="10.33203125" style="1077" bestFit="1" customWidth="1"/>
    <col min="10753" max="10753" width="51.1640625" style="1077" customWidth="1"/>
    <col min="10754" max="10754" width="23.83203125" style="1077" bestFit="1" customWidth="1"/>
    <col min="10755" max="10755" width="78.83203125" style="1077" customWidth="1"/>
    <col min="10756" max="10756" width="7.1640625" style="1077" bestFit="1" customWidth="1"/>
    <col min="10757" max="10757" width="15.33203125" style="1077" customWidth="1"/>
    <col min="10758" max="10758" width="8" style="1077" bestFit="1" customWidth="1"/>
    <col min="10759" max="10759" width="18.83203125" style="1077" customWidth="1"/>
    <col min="10760" max="10760" width="11.1640625" style="1077" bestFit="1" customWidth="1"/>
    <col min="10761" max="11005" width="9.33203125" style="1077"/>
    <col min="11006" max="11006" width="7.5" style="1077" customWidth="1"/>
    <col min="11007" max="11007" width="30.5" style="1077" customWidth="1"/>
    <col min="11008" max="11008" width="10.33203125" style="1077" bestFit="1" customWidth="1"/>
    <col min="11009" max="11009" width="51.1640625" style="1077" customWidth="1"/>
    <col min="11010" max="11010" width="23.83203125" style="1077" bestFit="1" customWidth="1"/>
    <col min="11011" max="11011" width="78.83203125" style="1077" customWidth="1"/>
    <col min="11012" max="11012" width="7.1640625" style="1077" bestFit="1" customWidth="1"/>
    <col min="11013" max="11013" width="15.33203125" style="1077" customWidth="1"/>
    <col min="11014" max="11014" width="8" style="1077" bestFit="1" customWidth="1"/>
    <col min="11015" max="11015" width="18.83203125" style="1077" customWidth="1"/>
    <col min="11016" max="11016" width="11.1640625" style="1077" bestFit="1" customWidth="1"/>
    <col min="11017" max="11261" width="9.33203125" style="1077"/>
    <col min="11262" max="11262" width="7.5" style="1077" customWidth="1"/>
    <col min="11263" max="11263" width="30.5" style="1077" customWidth="1"/>
    <col min="11264" max="11264" width="10.33203125" style="1077" bestFit="1" customWidth="1"/>
    <col min="11265" max="11265" width="51.1640625" style="1077" customWidth="1"/>
    <col min="11266" max="11266" width="23.83203125" style="1077" bestFit="1" customWidth="1"/>
    <col min="11267" max="11267" width="78.83203125" style="1077" customWidth="1"/>
    <col min="11268" max="11268" width="7.1640625" style="1077" bestFit="1" customWidth="1"/>
    <col min="11269" max="11269" width="15.33203125" style="1077" customWidth="1"/>
    <col min="11270" max="11270" width="8" style="1077" bestFit="1" customWidth="1"/>
    <col min="11271" max="11271" width="18.83203125" style="1077" customWidth="1"/>
    <col min="11272" max="11272" width="11.1640625" style="1077" bestFit="1" customWidth="1"/>
    <col min="11273" max="11517" width="9.33203125" style="1077"/>
    <col min="11518" max="11518" width="7.5" style="1077" customWidth="1"/>
    <col min="11519" max="11519" width="30.5" style="1077" customWidth="1"/>
    <col min="11520" max="11520" width="10.33203125" style="1077" bestFit="1" customWidth="1"/>
    <col min="11521" max="11521" width="51.1640625" style="1077" customWidth="1"/>
    <col min="11522" max="11522" width="23.83203125" style="1077" bestFit="1" customWidth="1"/>
    <col min="11523" max="11523" width="78.83203125" style="1077" customWidth="1"/>
    <col min="11524" max="11524" width="7.1640625" style="1077" bestFit="1" customWidth="1"/>
    <col min="11525" max="11525" width="15.33203125" style="1077" customWidth="1"/>
    <col min="11526" max="11526" width="8" style="1077" bestFit="1" customWidth="1"/>
    <col min="11527" max="11527" width="18.83203125" style="1077" customWidth="1"/>
    <col min="11528" max="11528" width="11.1640625" style="1077" bestFit="1" customWidth="1"/>
    <col min="11529" max="11773" width="9.33203125" style="1077"/>
    <col min="11774" max="11774" width="7.5" style="1077" customWidth="1"/>
    <col min="11775" max="11775" width="30.5" style="1077" customWidth="1"/>
    <col min="11776" max="11776" width="10.33203125" style="1077" bestFit="1" customWidth="1"/>
    <col min="11777" max="11777" width="51.1640625" style="1077" customWidth="1"/>
    <col min="11778" max="11778" width="23.83203125" style="1077" bestFit="1" customWidth="1"/>
    <col min="11779" max="11779" width="78.83203125" style="1077" customWidth="1"/>
    <col min="11780" max="11780" width="7.1640625" style="1077" bestFit="1" customWidth="1"/>
    <col min="11781" max="11781" width="15.33203125" style="1077" customWidth="1"/>
    <col min="11782" max="11782" width="8" style="1077" bestFit="1" customWidth="1"/>
    <col min="11783" max="11783" width="18.83203125" style="1077" customWidth="1"/>
    <col min="11784" max="11784" width="11.1640625" style="1077" bestFit="1" customWidth="1"/>
    <col min="11785" max="12029" width="9.33203125" style="1077"/>
    <col min="12030" max="12030" width="7.5" style="1077" customWidth="1"/>
    <col min="12031" max="12031" width="30.5" style="1077" customWidth="1"/>
    <col min="12032" max="12032" width="10.33203125" style="1077" bestFit="1" customWidth="1"/>
    <col min="12033" max="12033" width="51.1640625" style="1077" customWidth="1"/>
    <col min="12034" max="12034" width="23.83203125" style="1077" bestFit="1" customWidth="1"/>
    <col min="12035" max="12035" width="78.83203125" style="1077" customWidth="1"/>
    <col min="12036" max="12036" width="7.1640625" style="1077" bestFit="1" customWidth="1"/>
    <col min="12037" max="12037" width="15.33203125" style="1077" customWidth="1"/>
    <col min="12038" max="12038" width="8" style="1077" bestFit="1" customWidth="1"/>
    <col min="12039" max="12039" width="18.83203125" style="1077" customWidth="1"/>
    <col min="12040" max="12040" width="11.1640625" style="1077" bestFit="1" customWidth="1"/>
    <col min="12041" max="12285" width="9.33203125" style="1077"/>
    <col min="12286" max="12286" width="7.5" style="1077" customWidth="1"/>
    <col min="12287" max="12287" width="30.5" style="1077" customWidth="1"/>
    <col min="12288" max="12288" width="10.33203125" style="1077" bestFit="1" customWidth="1"/>
    <col min="12289" max="12289" width="51.1640625" style="1077" customWidth="1"/>
    <col min="12290" max="12290" width="23.83203125" style="1077" bestFit="1" customWidth="1"/>
    <col min="12291" max="12291" width="78.83203125" style="1077" customWidth="1"/>
    <col min="12292" max="12292" width="7.1640625" style="1077" bestFit="1" customWidth="1"/>
    <col min="12293" max="12293" width="15.33203125" style="1077" customWidth="1"/>
    <col min="12294" max="12294" width="8" style="1077" bestFit="1" customWidth="1"/>
    <col min="12295" max="12295" width="18.83203125" style="1077" customWidth="1"/>
    <col min="12296" max="12296" width="11.1640625" style="1077" bestFit="1" customWidth="1"/>
    <col min="12297" max="12541" width="9.33203125" style="1077"/>
    <col min="12542" max="12542" width="7.5" style="1077" customWidth="1"/>
    <col min="12543" max="12543" width="30.5" style="1077" customWidth="1"/>
    <col min="12544" max="12544" width="10.33203125" style="1077" bestFit="1" customWidth="1"/>
    <col min="12545" max="12545" width="51.1640625" style="1077" customWidth="1"/>
    <col min="12546" max="12546" width="23.83203125" style="1077" bestFit="1" customWidth="1"/>
    <col min="12547" max="12547" width="78.83203125" style="1077" customWidth="1"/>
    <col min="12548" max="12548" width="7.1640625" style="1077" bestFit="1" customWidth="1"/>
    <col min="12549" max="12549" width="15.33203125" style="1077" customWidth="1"/>
    <col min="12550" max="12550" width="8" style="1077" bestFit="1" customWidth="1"/>
    <col min="12551" max="12551" width="18.83203125" style="1077" customWidth="1"/>
    <col min="12552" max="12552" width="11.1640625" style="1077" bestFit="1" customWidth="1"/>
    <col min="12553" max="12797" width="9.33203125" style="1077"/>
    <col min="12798" max="12798" width="7.5" style="1077" customWidth="1"/>
    <col min="12799" max="12799" width="30.5" style="1077" customWidth="1"/>
    <col min="12800" max="12800" width="10.33203125" style="1077" bestFit="1" customWidth="1"/>
    <col min="12801" max="12801" width="51.1640625" style="1077" customWidth="1"/>
    <col min="12802" max="12802" width="23.83203125" style="1077" bestFit="1" customWidth="1"/>
    <col min="12803" max="12803" width="78.83203125" style="1077" customWidth="1"/>
    <col min="12804" max="12804" width="7.1640625" style="1077" bestFit="1" customWidth="1"/>
    <col min="12805" max="12805" width="15.33203125" style="1077" customWidth="1"/>
    <col min="12806" max="12806" width="8" style="1077" bestFit="1" customWidth="1"/>
    <col min="12807" max="12807" width="18.83203125" style="1077" customWidth="1"/>
    <col min="12808" max="12808" width="11.1640625" style="1077" bestFit="1" customWidth="1"/>
    <col min="12809" max="13053" width="9.33203125" style="1077"/>
    <col min="13054" max="13054" width="7.5" style="1077" customWidth="1"/>
    <col min="13055" max="13055" width="30.5" style="1077" customWidth="1"/>
    <col min="13056" max="13056" width="10.33203125" style="1077" bestFit="1" customWidth="1"/>
    <col min="13057" max="13057" width="51.1640625" style="1077" customWidth="1"/>
    <col min="13058" max="13058" width="23.83203125" style="1077" bestFit="1" customWidth="1"/>
    <col min="13059" max="13059" width="78.83203125" style="1077" customWidth="1"/>
    <col min="13060" max="13060" width="7.1640625" style="1077" bestFit="1" customWidth="1"/>
    <col min="13061" max="13061" width="15.33203125" style="1077" customWidth="1"/>
    <col min="13062" max="13062" width="8" style="1077" bestFit="1" customWidth="1"/>
    <col min="13063" max="13063" width="18.83203125" style="1077" customWidth="1"/>
    <col min="13064" max="13064" width="11.1640625" style="1077" bestFit="1" customWidth="1"/>
    <col min="13065" max="13309" width="9.33203125" style="1077"/>
    <col min="13310" max="13310" width="7.5" style="1077" customWidth="1"/>
    <col min="13311" max="13311" width="30.5" style="1077" customWidth="1"/>
    <col min="13312" max="13312" width="10.33203125" style="1077" bestFit="1" customWidth="1"/>
    <col min="13313" max="13313" width="51.1640625" style="1077" customWidth="1"/>
    <col min="13314" max="13314" width="23.83203125" style="1077" bestFit="1" customWidth="1"/>
    <col min="13315" max="13315" width="78.83203125" style="1077" customWidth="1"/>
    <col min="13316" max="13316" width="7.1640625" style="1077" bestFit="1" customWidth="1"/>
    <col min="13317" max="13317" width="15.33203125" style="1077" customWidth="1"/>
    <col min="13318" max="13318" width="8" style="1077" bestFit="1" customWidth="1"/>
    <col min="13319" max="13319" width="18.83203125" style="1077" customWidth="1"/>
    <col min="13320" max="13320" width="11.1640625" style="1077" bestFit="1" customWidth="1"/>
    <col min="13321" max="13565" width="9.33203125" style="1077"/>
    <col min="13566" max="13566" width="7.5" style="1077" customWidth="1"/>
    <col min="13567" max="13567" width="30.5" style="1077" customWidth="1"/>
    <col min="13568" max="13568" width="10.33203125" style="1077" bestFit="1" customWidth="1"/>
    <col min="13569" max="13569" width="51.1640625" style="1077" customWidth="1"/>
    <col min="13570" max="13570" width="23.83203125" style="1077" bestFit="1" customWidth="1"/>
    <col min="13571" max="13571" width="78.83203125" style="1077" customWidth="1"/>
    <col min="13572" max="13572" width="7.1640625" style="1077" bestFit="1" customWidth="1"/>
    <col min="13573" max="13573" width="15.33203125" style="1077" customWidth="1"/>
    <col min="13574" max="13574" width="8" style="1077" bestFit="1" customWidth="1"/>
    <col min="13575" max="13575" width="18.83203125" style="1077" customWidth="1"/>
    <col min="13576" max="13576" width="11.1640625" style="1077" bestFit="1" customWidth="1"/>
    <col min="13577" max="13821" width="9.33203125" style="1077"/>
    <col min="13822" max="13822" width="7.5" style="1077" customWidth="1"/>
    <col min="13823" max="13823" width="30.5" style="1077" customWidth="1"/>
    <col min="13824" max="13824" width="10.33203125" style="1077" bestFit="1" customWidth="1"/>
    <col min="13825" max="13825" width="51.1640625" style="1077" customWidth="1"/>
    <col min="13826" max="13826" width="23.83203125" style="1077" bestFit="1" customWidth="1"/>
    <col min="13827" max="13827" width="78.83203125" style="1077" customWidth="1"/>
    <col min="13828" max="13828" width="7.1640625" style="1077" bestFit="1" customWidth="1"/>
    <col min="13829" max="13829" width="15.33203125" style="1077" customWidth="1"/>
    <col min="13830" max="13830" width="8" style="1077" bestFit="1" customWidth="1"/>
    <col min="13831" max="13831" width="18.83203125" style="1077" customWidth="1"/>
    <col min="13832" max="13832" width="11.1640625" style="1077" bestFit="1" customWidth="1"/>
    <col min="13833" max="14077" width="9.33203125" style="1077"/>
    <col min="14078" max="14078" width="7.5" style="1077" customWidth="1"/>
    <col min="14079" max="14079" width="30.5" style="1077" customWidth="1"/>
    <col min="14080" max="14080" width="10.33203125" style="1077" bestFit="1" customWidth="1"/>
    <col min="14081" max="14081" width="51.1640625" style="1077" customWidth="1"/>
    <col min="14082" max="14082" width="23.83203125" style="1077" bestFit="1" customWidth="1"/>
    <col min="14083" max="14083" width="78.83203125" style="1077" customWidth="1"/>
    <col min="14084" max="14084" width="7.1640625" style="1077" bestFit="1" customWidth="1"/>
    <col min="14085" max="14085" width="15.33203125" style="1077" customWidth="1"/>
    <col min="14086" max="14086" width="8" style="1077" bestFit="1" customWidth="1"/>
    <col min="14087" max="14087" width="18.83203125" style="1077" customWidth="1"/>
    <col min="14088" max="14088" width="11.1640625" style="1077" bestFit="1" customWidth="1"/>
    <col min="14089" max="14333" width="9.33203125" style="1077"/>
    <col min="14334" max="14334" width="7.5" style="1077" customWidth="1"/>
    <col min="14335" max="14335" width="30.5" style="1077" customWidth="1"/>
    <col min="14336" max="14336" width="10.33203125" style="1077" bestFit="1" customWidth="1"/>
    <col min="14337" max="14337" width="51.1640625" style="1077" customWidth="1"/>
    <col min="14338" max="14338" width="23.83203125" style="1077" bestFit="1" customWidth="1"/>
    <col min="14339" max="14339" width="78.83203125" style="1077" customWidth="1"/>
    <col min="14340" max="14340" width="7.1640625" style="1077" bestFit="1" customWidth="1"/>
    <col min="14341" max="14341" width="15.33203125" style="1077" customWidth="1"/>
    <col min="14342" max="14342" width="8" style="1077" bestFit="1" customWidth="1"/>
    <col min="14343" max="14343" width="18.83203125" style="1077" customWidth="1"/>
    <col min="14344" max="14344" width="11.1640625" style="1077" bestFit="1" customWidth="1"/>
    <col min="14345" max="14589" width="9.33203125" style="1077"/>
    <col min="14590" max="14590" width="7.5" style="1077" customWidth="1"/>
    <col min="14591" max="14591" width="30.5" style="1077" customWidth="1"/>
    <col min="14592" max="14592" width="10.33203125" style="1077" bestFit="1" customWidth="1"/>
    <col min="14593" max="14593" width="51.1640625" style="1077" customWidth="1"/>
    <col min="14594" max="14594" width="23.83203125" style="1077" bestFit="1" customWidth="1"/>
    <col min="14595" max="14595" width="78.83203125" style="1077" customWidth="1"/>
    <col min="14596" max="14596" width="7.1640625" style="1077" bestFit="1" customWidth="1"/>
    <col min="14597" max="14597" width="15.33203125" style="1077" customWidth="1"/>
    <col min="14598" max="14598" width="8" style="1077" bestFit="1" customWidth="1"/>
    <col min="14599" max="14599" width="18.83203125" style="1077" customWidth="1"/>
    <col min="14600" max="14600" width="11.1640625" style="1077" bestFit="1" customWidth="1"/>
    <col min="14601" max="14845" width="9.33203125" style="1077"/>
    <col min="14846" max="14846" width="7.5" style="1077" customWidth="1"/>
    <col min="14847" max="14847" width="30.5" style="1077" customWidth="1"/>
    <col min="14848" max="14848" width="10.33203125" style="1077" bestFit="1" customWidth="1"/>
    <col min="14849" max="14849" width="51.1640625" style="1077" customWidth="1"/>
    <col min="14850" max="14850" width="23.83203125" style="1077" bestFit="1" customWidth="1"/>
    <col min="14851" max="14851" width="78.83203125" style="1077" customWidth="1"/>
    <col min="14852" max="14852" width="7.1640625" style="1077" bestFit="1" customWidth="1"/>
    <col min="14853" max="14853" width="15.33203125" style="1077" customWidth="1"/>
    <col min="14854" max="14854" width="8" style="1077" bestFit="1" customWidth="1"/>
    <col min="14855" max="14855" width="18.83203125" style="1077" customWidth="1"/>
    <col min="14856" max="14856" width="11.1640625" style="1077" bestFit="1" customWidth="1"/>
    <col min="14857" max="15101" width="9.33203125" style="1077"/>
    <col min="15102" max="15102" width="7.5" style="1077" customWidth="1"/>
    <col min="15103" max="15103" width="30.5" style="1077" customWidth="1"/>
    <col min="15104" max="15104" width="10.33203125" style="1077" bestFit="1" customWidth="1"/>
    <col min="15105" max="15105" width="51.1640625" style="1077" customWidth="1"/>
    <col min="15106" max="15106" width="23.83203125" style="1077" bestFit="1" customWidth="1"/>
    <col min="15107" max="15107" width="78.83203125" style="1077" customWidth="1"/>
    <col min="15108" max="15108" width="7.1640625" style="1077" bestFit="1" customWidth="1"/>
    <col min="15109" max="15109" width="15.33203125" style="1077" customWidth="1"/>
    <col min="15110" max="15110" width="8" style="1077" bestFit="1" customWidth="1"/>
    <col min="15111" max="15111" width="18.83203125" style="1077" customWidth="1"/>
    <col min="15112" max="15112" width="11.1640625" style="1077" bestFit="1" customWidth="1"/>
    <col min="15113" max="15357" width="9.33203125" style="1077"/>
    <col min="15358" max="15358" width="7.5" style="1077" customWidth="1"/>
    <col min="15359" max="15359" width="30.5" style="1077" customWidth="1"/>
    <col min="15360" max="15360" width="10.33203125" style="1077" bestFit="1" customWidth="1"/>
    <col min="15361" max="15361" width="51.1640625" style="1077" customWidth="1"/>
    <col min="15362" max="15362" width="23.83203125" style="1077" bestFit="1" customWidth="1"/>
    <col min="15363" max="15363" width="78.83203125" style="1077" customWidth="1"/>
    <col min="15364" max="15364" width="7.1640625" style="1077" bestFit="1" customWidth="1"/>
    <col min="15365" max="15365" width="15.33203125" style="1077" customWidth="1"/>
    <col min="15366" max="15366" width="8" style="1077" bestFit="1" customWidth="1"/>
    <col min="15367" max="15367" width="18.83203125" style="1077" customWidth="1"/>
    <col min="15368" max="15368" width="11.1640625" style="1077" bestFit="1" customWidth="1"/>
    <col min="15369" max="15613" width="9.33203125" style="1077"/>
    <col min="15614" max="15614" width="7.5" style="1077" customWidth="1"/>
    <col min="15615" max="15615" width="30.5" style="1077" customWidth="1"/>
    <col min="15616" max="15616" width="10.33203125" style="1077" bestFit="1" customWidth="1"/>
    <col min="15617" max="15617" width="51.1640625" style="1077" customWidth="1"/>
    <col min="15618" max="15618" width="23.83203125" style="1077" bestFit="1" customWidth="1"/>
    <col min="15619" max="15619" width="78.83203125" style="1077" customWidth="1"/>
    <col min="15620" max="15620" width="7.1640625" style="1077" bestFit="1" customWidth="1"/>
    <col min="15621" max="15621" width="15.33203125" style="1077" customWidth="1"/>
    <col min="15622" max="15622" width="8" style="1077" bestFit="1" customWidth="1"/>
    <col min="15623" max="15623" width="18.83203125" style="1077" customWidth="1"/>
    <col min="15624" max="15624" width="11.1640625" style="1077" bestFit="1" customWidth="1"/>
    <col min="15625" max="15869" width="9.33203125" style="1077"/>
    <col min="15870" max="15870" width="7.5" style="1077" customWidth="1"/>
    <col min="15871" max="15871" width="30.5" style="1077" customWidth="1"/>
    <col min="15872" max="15872" width="10.33203125" style="1077" bestFit="1" customWidth="1"/>
    <col min="15873" max="15873" width="51.1640625" style="1077" customWidth="1"/>
    <col min="15874" max="15874" width="23.83203125" style="1077" bestFit="1" customWidth="1"/>
    <col min="15875" max="15875" width="78.83203125" style="1077" customWidth="1"/>
    <col min="15876" max="15876" width="7.1640625" style="1077" bestFit="1" customWidth="1"/>
    <col min="15877" max="15877" width="15.33203125" style="1077" customWidth="1"/>
    <col min="15878" max="15878" width="8" style="1077" bestFit="1" customWidth="1"/>
    <col min="15879" max="15879" width="18.83203125" style="1077" customWidth="1"/>
    <col min="15880" max="15880" width="11.1640625" style="1077" bestFit="1" customWidth="1"/>
    <col min="15881" max="16125" width="9.33203125" style="1077"/>
    <col min="16126" max="16126" width="7.5" style="1077" customWidth="1"/>
    <col min="16127" max="16127" width="30.5" style="1077" customWidth="1"/>
    <col min="16128" max="16128" width="10.33203125" style="1077" bestFit="1" customWidth="1"/>
    <col min="16129" max="16129" width="51.1640625" style="1077" customWidth="1"/>
    <col min="16130" max="16130" width="23.83203125" style="1077" bestFit="1" customWidth="1"/>
    <col min="16131" max="16131" width="78.83203125" style="1077" customWidth="1"/>
    <col min="16132" max="16132" width="7.1640625" style="1077" bestFit="1" customWidth="1"/>
    <col min="16133" max="16133" width="15.33203125" style="1077" customWidth="1"/>
    <col min="16134" max="16134" width="8" style="1077" bestFit="1" customWidth="1"/>
    <col min="16135" max="16135" width="18.83203125" style="1077" customWidth="1"/>
    <col min="16136" max="16136" width="11.1640625" style="1077" bestFit="1" customWidth="1"/>
    <col min="16137" max="16384" width="9.33203125" style="1077"/>
  </cols>
  <sheetData>
    <row r="1" spans="1:32" s="570" customFormat="1" x14ac:dyDescent="0.2">
      <c r="A1" s="569"/>
      <c r="G1" s="571"/>
      <c r="H1" s="1396" t="s">
        <v>6263</v>
      </c>
      <c r="I1" s="1396"/>
      <c r="J1" s="1396"/>
      <c r="K1" s="1396"/>
      <c r="L1" s="1396"/>
    </row>
    <row r="2" spans="1:32" s="570" customFormat="1" x14ac:dyDescent="0.2">
      <c r="A2" s="569"/>
      <c r="G2" s="571"/>
      <c r="H2" s="1396"/>
      <c r="I2" s="1396"/>
      <c r="J2" s="1396"/>
      <c r="K2" s="1396"/>
      <c r="L2" s="1396"/>
    </row>
    <row r="3" spans="1:32" s="570" customFormat="1" ht="29.25" customHeight="1" x14ac:dyDescent="0.2">
      <c r="A3" s="569"/>
      <c r="G3" s="571"/>
      <c r="H3" s="1396"/>
      <c r="I3" s="1396"/>
      <c r="J3" s="1396"/>
      <c r="K3" s="1396"/>
      <c r="L3" s="1396"/>
    </row>
    <row r="4" spans="1:32" s="572" customFormat="1" ht="27" customHeight="1" x14ac:dyDescent="0.2">
      <c r="A4" s="1397" t="s">
        <v>5291</v>
      </c>
      <c r="B4" s="1397"/>
      <c r="C4" s="1397"/>
      <c r="D4" s="1397"/>
      <c r="E4" s="1397"/>
      <c r="F4" s="1397"/>
      <c r="G4" s="1397"/>
      <c r="H4" s="1397"/>
      <c r="I4" s="1397"/>
      <c r="J4" s="1397"/>
      <c r="K4" s="1397"/>
      <c r="L4" s="1397"/>
      <c r="M4" s="570"/>
      <c r="N4" s="570"/>
      <c r="O4" s="570"/>
      <c r="P4" s="570"/>
      <c r="Q4" s="570"/>
      <c r="R4" s="570"/>
      <c r="S4" s="570"/>
      <c r="T4" s="570"/>
      <c r="U4" s="570"/>
      <c r="V4" s="570"/>
      <c r="W4" s="570"/>
      <c r="X4" s="570"/>
      <c r="Y4" s="570"/>
      <c r="Z4" s="570"/>
      <c r="AA4" s="570"/>
      <c r="AB4" s="570"/>
      <c r="AC4" s="570"/>
      <c r="AD4" s="570"/>
      <c r="AE4" s="570"/>
      <c r="AF4" s="570"/>
    </row>
    <row r="5" spans="1:32" s="572" customFormat="1" ht="23.25" customHeight="1" x14ac:dyDescent="0.2">
      <c r="A5" s="1398" t="s">
        <v>5292</v>
      </c>
      <c r="B5" s="1398"/>
      <c r="C5" s="1398"/>
      <c r="D5" s="1398"/>
      <c r="E5" s="1398"/>
      <c r="F5" s="1398"/>
      <c r="G5" s="1398"/>
      <c r="H5" s="1398"/>
      <c r="I5" s="1398"/>
      <c r="J5" s="1398"/>
      <c r="K5" s="1398"/>
      <c r="L5" s="1398"/>
      <c r="M5" s="570"/>
      <c r="N5" s="570"/>
      <c r="O5" s="570"/>
      <c r="P5" s="570"/>
      <c r="Q5" s="570"/>
      <c r="R5" s="570"/>
      <c r="S5" s="570"/>
      <c r="T5" s="570"/>
      <c r="U5" s="570"/>
      <c r="V5" s="570"/>
      <c r="W5" s="570"/>
      <c r="X5" s="570"/>
      <c r="Y5" s="570"/>
      <c r="Z5" s="570"/>
      <c r="AA5" s="570"/>
      <c r="AB5" s="570"/>
      <c r="AC5" s="570"/>
      <c r="AD5" s="570"/>
      <c r="AE5" s="570"/>
      <c r="AF5" s="570"/>
    </row>
    <row r="6" spans="1:32" s="576" customFormat="1" thickBot="1" x14ac:dyDescent="0.25">
      <c r="A6" s="573"/>
      <c r="B6" s="574"/>
      <c r="C6" s="574"/>
      <c r="D6" s="1399"/>
      <c r="E6" s="1399"/>
      <c r="F6" s="1399"/>
      <c r="G6" s="1399"/>
      <c r="H6" s="1399"/>
      <c r="I6" s="1399"/>
      <c r="J6" s="1399"/>
      <c r="K6" s="1399"/>
      <c r="L6" s="1399"/>
      <c r="M6" s="575"/>
      <c r="N6" s="575"/>
      <c r="O6" s="575"/>
      <c r="P6" s="575"/>
      <c r="Q6" s="575"/>
      <c r="R6" s="575"/>
      <c r="S6" s="575"/>
      <c r="T6" s="575"/>
      <c r="U6" s="575"/>
      <c r="V6" s="575"/>
      <c r="W6" s="575"/>
      <c r="X6" s="575"/>
      <c r="Y6" s="575"/>
      <c r="Z6" s="575"/>
      <c r="AA6" s="575"/>
      <c r="AB6" s="575"/>
      <c r="AC6" s="575"/>
      <c r="AD6" s="575"/>
      <c r="AE6" s="575"/>
      <c r="AF6" s="575"/>
    </row>
    <row r="7" spans="1:32" s="576" customFormat="1" ht="64.5" thickBot="1" x14ac:dyDescent="0.25">
      <c r="A7" s="577" t="s">
        <v>3356</v>
      </c>
      <c r="B7" s="578" t="s">
        <v>5293</v>
      </c>
      <c r="C7" s="579" t="s">
        <v>5294</v>
      </c>
      <c r="D7" s="580" t="s">
        <v>5295</v>
      </c>
      <c r="E7" s="581" t="s">
        <v>5296</v>
      </c>
      <c r="F7" s="582" t="s">
        <v>5297</v>
      </c>
      <c r="G7" s="583" t="s">
        <v>5298</v>
      </c>
      <c r="H7" s="584" t="s">
        <v>5299</v>
      </c>
      <c r="I7" s="585" t="s">
        <v>5300</v>
      </c>
      <c r="J7" s="586" t="s">
        <v>5301</v>
      </c>
      <c r="K7" s="586" t="s">
        <v>5302</v>
      </c>
      <c r="L7" s="587" t="s">
        <v>5303</v>
      </c>
      <c r="M7" s="575"/>
      <c r="N7" s="575"/>
      <c r="O7" s="575"/>
      <c r="P7" s="575"/>
      <c r="Q7" s="575"/>
      <c r="R7" s="575"/>
      <c r="S7" s="575"/>
      <c r="T7" s="575"/>
      <c r="U7" s="575"/>
      <c r="V7" s="575"/>
      <c r="W7" s="575"/>
      <c r="X7" s="575"/>
      <c r="Y7" s="575"/>
      <c r="Z7" s="575"/>
      <c r="AA7" s="575"/>
      <c r="AB7" s="575"/>
      <c r="AC7" s="575"/>
      <c r="AD7" s="575"/>
      <c r="AE7" s="575"/>
      <c r="AF7" s="575"/>
    </row>
    <row r="8" spans="1:32" s="576" customFormat="1" x14ac:dyDescent="0.2">
      <c r="A8" s="1349" t="s">
        <v>5304</v>
      </c>
      <c r="B8" s="1382" t="s">
        <v>5305</v>
      </c>
      <c r="C8" s="1400" t="s">
        <v>5306</v>
      </c>
      <c r="D8" s="1340" t="s">
        <v>5307</v>
      </c>
      <c r="E8" s="588" t="s">
        <v>5308</v>
      </c>
      <c r="F8" s="588" t="s">
        <v>5309</v>
      </c>
      <c r="G8" s="589">
        <v>1.95</v>
      </c>
      <c r="H8" s="590" t="s">
        <v>5310</v>
      </c>
      <c r="I8" s="591"/>
      <c r="J8" s="592"/>
      <c r="K8" s="592"/>
      <c r="L8" s="593"/>
      <c r="M8" s="575"/>
      <c r="N8" s="575"/>
      <c r="O8" s="575"/>
      <c r="P8" s="575"/>
      <c r="Q8" s="575"/>
      <c r="R8" s="575"/>
      <c r="S8" s="575"/>
      <c r="T8" s="575"/>
      <c r="U8" s="575"/>
      <c r="V8" s="575"/>
      <c r="W8" s="575"/>
      <c r="X8" s="575"/>
      <c r="Y8" s="575"/>
      <c r="Z8" s="575"/>
      <c r="AA8" s="575"/>
      <c r="AB8" s="575"/>
      <c r="AC8" s="575"/>
      <c r="AD8" s="575"/>
      <c r="AE8" s="575"/>
      <c r="AF8" s="575"/>
    </row>
    <row r="9" spans="1:32" s="576" customFormat="1" x14ac:dyDescent="0.2">
      <c r="A9" s="1350"/>
      <c r="B9" s="1383"/>
      <c r="C9" s="1401"/>
      <c r="D9" s="1341"/>
      <c r="E9" s="594" t="s">
        <v>5311</v>
      </c>
      <c r="F9" s="595" t="s">
        <v>5312</v>
      </c>
      <c r="G9" s="596">
        <v>1.37</v>
      </c>
      <c r="H9" s="597" t="s">
        <v>5310</v>
      </c>
      <c r="I9" s="598"/>
      <c r="J9" s="599"/>
      <c r="K9" s="599"/>
      <c r="L9" s="600"/>
      <c r="M9" s="575"/>
      <c r="N9" s="575"/>
      <c r="O9" s="575"/>
      <c r="P9" s="575"/>
      <c r="Q9" s="575"/>
      <c r="R9" s="575"/>
      <c r="S9" s="575"/>
      <c r="T9" s="575"/>
      <c r="U9" s="575"/>
      <c r="V9" s="575"/>
      <c r="W9" s="575"/>
      <c r="X9" s="575"/>
      <c r="Y9" s="575"/>
      <c r="Z9" s="575"/>
      <c r="AA9" s="575"/>
      <c r="AB9" s="575"/>
      <c r="AC9" s="575"/>
      <c r="AD9" s="575"/>
      <c r="AE9" s="575"/>
      <c r="AF9" s="575"/>
    </row>
    <row r="10" spans="1:32" s="576" customFormat="1" x14ac:dyDescent="0.2">
      <c r="A10" s="1350"/>
      <c r="B10" s="1383"/>
      <c r="C10" s="601"/>
      <c r="D10" s="1341"/>
      <c r="E10" s="594"/>
      <c r="F10" s="602" t="s">
        <v>5313</v>
      </c>
      <c r="G10" s="603"/>
      <c r="H10" s="597"/>
      <c r="I10" s="598"/>
      <c r="J10" s="599"/>
      <c r="K10" s="599"/>
      <c r="L10" s="600"/>
      <c r="M10" s="575"/>
      <c r="N10" s="575"/>
      <c r="O10" s="575"/>
      <c r="P10" s="575"/>
      <c r="Q10" s="575"/>
      <c r="R10" s="575"/>
      <c r="S10" s="575"/>
      <c r="T10" s="575"/>
      <c r="U10" s="575"/>
      <c r="V10" s="575"/>
      <c r="W10" s="575"/>
      <c r="X10" s="575"/>
      <c r="Y10" s="575"/>
      <c r="Z10" s="575"/>
      <c r="AA10" s="575"/>
      <c r="AB10" s="575"/>
      <c r="AC10" s="575"/>
      <c r="AD10" s="575"/>
      <c r="AE10" s="575"/>
      <c r="AF10" s="575"/>
    </row>
    <row r="11" spans="1:32" s="576" customFormat="1" x14ac:dyDescent="0.2">
      <c r="A11" s="1350"/>
      <c r="B11" s="1383"/>
      <c r="C11" s="601"/>
      <c r="D11" s="1341"/>
      <c r="E11" s="604" t="s">
        <v>5314</v>
      </c>
      <c r="F11" s="605" t="s">
        <v>5315</v>
      </c>
      <c r="G11" s="605">
        <v>0.61</v>
      </c>
      <c r="H11" s="606">
        <v>0.2</v>
      </c>
      <c r="I11" s="607"/>
      <c r="J11" s="599"/>
      <c r="K11" s="599"/>
      <c r="L11" s="600"/>
      <c r="M11" s="575"/>
      <c r="N11" s="575"/>
      <c r="O11" s="575"/>
      <c r="P11" s="575"/>
      <c r="Q11" s="575"/>
      <c r="R11" s="575"/>
      <c r="S11" s="575"/>
      <c r="T11" s="575"/>
      <c r="U11" s="575"/>
      <c r="V11" s="575"/>
      <c r="W11" s="575"/>
      <c r="X11" s="575"/>
      <c r="Y11" s="575"/>
      <c r="Z11" s="575"/>
      <c r="AA11" s="575"/>
      <c r="AB11" s="575"/>
      <c r="AC11" s="575"/>
      <c r="AD11" s="575"/>
      <c r="AE11" s="575"/>
      <c r="AF11" s="575"/>
    </row>
    <row r="12" spans="1:32" s="576" customFormat="1" x14ac:dyDescent="0.2">
      <c r="A12" s="1350"/>
      <c r="B12" s="1383"/>
      <c r="C12" s="601"/>
      <c r="D12" s="1341"/>
      <c r="E12" s="604" t="s">
        <v>5316</v>
      </c>
      <c r="F12" s="604" t="s">
        <v>5317</v>
      </c>
      <c r="G12" s="605">
        <v>0.35</v>
      </c>
      <c r="H12" s="608">
        <v>0.5</v>
      </c>
      <c r="I12" s="607"/>
      <c r="J12" s="599"/>
      <c r="K12" s="599"/>
      <c r="L12" s="600"/>
      <c r="M12" s="575"/>
      <c r="N12" s="575"/>
      <c r="O12" s="575"/>
      <c r="P12" s="575"/>
      <c r="Q12" s="575"/>
      <c r="R12" s="575"/>
      <c r="S12" s="575"/>
      <c r="T12" s="575"/>
      <c r="U12" s="575"/>
      <c r="V12" s="575"/>
      <c r="W12" s="575"/>
      <c r="X12" s="575"/>
      <c r="Y12" s="575"/>
      <c r="Z12" s="575"/>
      <c r="AA12" s="575"/>
      <c r="AB12" s="575"/>
      <c r="AC12" s="575"/>
      <c r="AD12" s="575"/>
      <c r="AE12" s="575"/>
      <c r="AF12" s="575"/>
    </row>
    <row r="13" spans="1:32" s="576" customFormat="1" x14ac:dyDescent="0.2">
      <c r="A13" s="1350"/>
      <c r="B13" s="1383"/>
      <c r="C13" s="601"/>
      <c r="D13" s="609"/>
      <c r="E13" s="610"/>
      <c r="F13" s="611" t="s">
        <v>5318</v>
      </c>
      <c r="G13" s="612"/>
      <c r="H13" s="613"/>
      <c r="I13" s="607"/>
      <c r="J13" s="599"/>
      <c r="K13" s="599"/>
      <c r="L13" s="600"/>
      <c r="M13" s="575"/>
      <c r="N13" s="575"/>
      <c r="O13" s="575"/>
      <c r="P13" s="575"/>
      <c r="Q13" s="575"/>
      <c r="R13" s="575"/>
      <c r="S13" s="575"/>
      <c r="T13" s="575"/>
      <c r="U13" s="575"/>
      <c r="V13" s="575"/>
      <c r="W13" s="575"/>
      <c r="X13" s="575"/>
      <c r="Y13" s="575"/>
      <c r="Z13" s="575"/>
      <c r="AA13" s="575"/>
      <c r="AB13" s="575"/>
      <c r="AC13" s="575"/>
      <c r="AD13" s="575"/>
      <c r="AE13" s="575"/>
      <c r="AF13" s="575"/>
    </row>
    <row r="14" spans="1:32" s="576" customFormat="1" x14ac:dyDescent="0.2">
      <c r="A14" s="1350"/>
      <c r="B14" s="1383"/>
      <c r="C14" s="601"/>
      <c r="D14" s="609"/>
      <c r="E14" s="594" t="s">
        <v>5319</v>
      </c>
      <c r="F14" s="595" t="s">
        <v>5320</v>
      </c>
      <c r="G14" s="596">
        <v>0.31</v>
      </c>
      <c r="H14" s="613" t="s">
        <v>1511</v>
      </c>
      <c r="I14" s="607"/>
      <c r="J14" s="599"/>
      <c r="K14" s="599"/>
      <c r="L14" s="600"/>
      <c r="M14" s="575"/>
      <c r="N14" s="575"/>
      <c r="O14" s="575"/>
      <c r="P14" s="575"/>
      <c r="Q14" s="575"/>
      <c r="R14" s="575"/>
      <c r="S14" s="575"/>
      <c r="T14" s="575"/>
      <c r="U14" s="575"/>
      <c r="V14" s="575"/>
      <c r="W14" s="575"/>
      <c r="X14" s="575"/>
      <c r="Y14" s="575"/>
      <c r="Z14" s="575"/>
      <c r="AA14" s="575"/>
      <c r="AB14" s="575"/>
      <c r="AC14" s="575"/>
      <c r="AD14" s="575"/>
      <c r="AE14" s="575"/>
      <c r="AF14" s="575"/>
    </row>
    <row r="15" spans="1:32" s="576" customFormat="1" ht="30" x14ac:dyDescent="0.2">
      <c r="A15" s="1350"/>
      <c r="B15" s="1383"/>
      <c r="C15" s="601"/>
      <c r="D15" s="609"/>
      <c r="E15" s="614" t="s">
        <v>5321</v>
      </c>
      <c r="F15" s="615" t="s">
        <v>5322</v>
      </c>
      <c r="G15" s="616">
        <v>7</v>
      </c>
      <c r="H15" s="613" t="s">
        <v>5323</v>
      </c>
      <c r="I15" s="607"/>
      <c r="J15" s="599"/>
      <c r="K15" s="599"/>
      <c r="L15" s="600"/>
      <c r="M15" s="575"/>
      <c r="N15" s="575"/>
      <c r="O15" s="575"/>
      <c r="P15" s="575"/>
      <c r="Q15" s="575"/>
      <c r="R15" s="575"/>
      <c r="S15" s="575"/>
      <c r="T15" s="575"/>
      <c r="U15" s="575"/>
      <c r="V15" s="575"/>
      <c r="W15" s="575"/>
      <c r="X15" s="575"/>
      <c r="Y15" s="575"/>
      <c r="Z15" s="575"/>
      <c r="AA15" s="575"/>
      <c r="AB15" s="575"/>
      <c r="AC15" s="575"/>
      <c r="AD15" s="575"/>
      <c r="AE15" s="575"/>
      <c r="AF15" s="575"/>
    </row>
    <row r="16" spans="1:32" s="576" customFormat="1" x14ac:dyDescent="0.2">
      <c r="A16" s="1350"/>
      <c r="B16" s="1383"/>
      <c r="C16" s="617"/>
      <c r="D16" s="609"/>
      <c r="E16" s="618" t="s">
        <v>5324</v>
      </c>
      <c r="F16" s="619" t="s">
        <v>5325</v>
      </c>
      <c r="G16" s="620">
        <v>0.25</v>
      </c>
      <c r="H16" s="621">
        <v>0.1</v>
      </c>
      <c r="I16" s="622"/>
      <c r="J16" s="623"/>
      <c r="K16" s="623"/>
      <c r="L16" s="624"/>
      <c r="M16" s="575"/>
      <c r="N16" s="575"/>
      <c r="O16" s="575"/>
      <c r="P16" s="575"/>
      <c r="Q16" s="575"/>
      <c r="R16" s="575"/>
      <c r="S16" s="575"/>
      <c r="T16" s="575"/>
      <c r="U16" s="575"/>
      <c r="V16" s="575"/>
      <c r="W16" s="575"/>
      <c r="X16" s="575"/>
      <c r="Y16" s="575"/>
      <c r="Z16" s="575"/>
      <c r="AA16" s="575"/>
      <c r="AB16" s="575"/>
      <c r="AC16" s="575"/>
      <c r="AD16" s="575"/>
      <c r="AE16" s="575"/>
      <c r="AF16" s="575"/>
    </row>
    <row r="17" spans="1:32" s="576" customFormat="1" x14ac:dyDescent="0.2">
      <c r="A17" s="1350"/>
      <c r="B17" s="1383"/>
      <c r="C17" s="617"/>
      <c r="D17" s="609"/>
      <c r="E17" s="594" t="s">
        <v>5326</v>
      </c>
      <c r="F17" s="595" t="s">
        <v>5327</v>
      </c>
      <c r="G17" s="596">
        <v>0.87</v>
      </c>
      <c r="H17" s="608">
        <v>0.2</v>
      </c>
      <c r="I17" s="625"/>
      <c r="J17" s="626"/>
      <c r="K17" s="626"/>
      <c r="L17" s="627"/>
      <c r="M17" s="575"/>
      <c r="N17" s="575"/>
      <c r="O17" s="575"/>
      <c r="P17" s="575"/>
      <c r="Q17" s="575"/>
      <c r="R17" s="575"/>
      <c r="S17" s="575"/>
      <c r="T17" s="575"/>
      <c r="U17" s="575"/>
      <c r="V17" s="575"/>
      <c r="W17" s="575"/>
      <c r="X17" s="575"/>
      <c r="Y17" s="575"/>
      <c r="Z17" s="575"/>
      <c r="AA17" s="575"/>
      <c r="AB17" s="575"/>
      <c r="AC17" s="575"/>
      <c r="AD17" s="575"/>
      <c r="AE17" s="575"/>
      <c r="AF17" s="575"/>
    </row>
    <row r="18" spans="1:32" s="630" customFormat="1" ht="15.75" thickBot="1" x14ac:dyDescent="0.25">
      <c r="A18" s="1350"/>
      <c r="B18" s="1383"/>
      <c r="C18" s="617"/>
      <c r="D18" s="609"/>
      <c r="E18" s="614" t="s">
        <v>5328</v>
      </c>
      <c r="F18" s="615" t="s">
        <v>5329</v>
      </c>
      <c r="G18" s="628">
        <v>7</v>
      </c>
      <c r="H18" s="629" t="s">
        <v>5310</v>
      </c>
      <c r="I18" s="625"/>
      <c r="J18" s="626"/>
      <c r="K18" s="626"/>
      <c r="L18" s="627"/>
      <c r="M18" s="575"/>
      <c r="N18" s="575"/>
      <c r="O18" s="575"/>
      <c r="P18" s="575"/>
      <c r="Q18" s="575"/>
      <c r="R18" s="575"/>
      <c r="S18" s="575"/>
      <c r="T18" s="575"/>
      <c r="U18" s="575"/>
      <c r="V18" s="575"/>
      <c r="W18" s="575"/>
      <c r="X18" s="575"/>
      <c r="Y18" s="575"/>
      <c r="Z18" s="575"/>
      <c r="AA18" s="575"/>
      <c r="AB18" s="575"/>
      <c r="AC18" s="575"/>
      <c r="AD18" s="575"/>
      <c r="AE18" s="575"/>
      <c r="AF18" s="575"/>
    </row>
    <row r="19" spans="1:32" s="575" customFormat="1" ht="15.75" thickBot="1" x14ac:dyDescent="0.25">
      <c r="A19" s="1351"/>
      <c r="B19" s="1384"/>
      <c r="C19" s="617"/>
      <c r="D19" s="609"/>
      <c r="E19" s="631"/>
      <c r="F19" s="632" t="s">
        <v>2847</v>
      </c>
      <c r="G19" s="633"/>
      <c r="H19" s="633" t="s">
        <v>5330</v>
      </c>
      <c r="I19" s="634">
        <v>5.3</v>
      </c>
      <c r="J19" s="635">
        <v>784.82</v>
      </c>
      <c r="K19" s="635">
        <v>588.62</v>
      </c>
      <c r="L19" s="636">
        <v>1</v>
      </c>
    </row>
    <row r="20" spans="1:32" s="575" customFormat="1" x14ac:dyDescent="0.2">
      <c r="A20" s="1349" t="s">
        <v>5331</v>
      </c>
      <c r="B20" s="1382" t="s">
        <v>5332</v>
      </c>
      <c r="C20" s="1402" t="s">
        <v>5333</v>
      </c>
      <c r="D20" s="1340" t="s">
        <v>5334</v>
      </c>
      <c r="E20" s="637" t="s">
        <v>5335</v>
      </c>
      <c r="F20" s="638" t="s">
        <v>5336</v>
      </c>
      <c r="G20" s="639">
        <v>1.95</v>
      </c>
      <c r="H20" s="640" t="s">
        <v>5337</v>
      </c>
      <c r="I20" s="641"/>
      <c r="J20" s="642"/>
      <c r="K20" s="642"/>
      <c r="L20" s="643"/>
    </row>
    <row r="21" spans="1:32" s="575" customFormat="1" x14ac:dyDescent="0.2">
      <c r="A21" s="1350"/>
      <c r="B21" s="1383"/>
      <c r="C21" s="1391"/>
      <c r="D21" s="1341"/>
      <c r="E21" s="594" t="s">
        <v>5338</v>
      </c>
      <c r="F21" s="595" t="s">
        <v>5339</v>
      </c>
      <c r="G21" s="596">
        <v>1.95</v>
      </c>
      <c r="H21" s="598" t="s">
        <v>5337</v>
      </c>
      <c r="I21" s="644"/>
      <c r="J21" s="623"/>
      <c r="K21" s="623"/>
      <c r="L21" s="645"/>
    </row>
    <row r="22" spans="1:32" s="575" customFormat="1" x14ac:dyDescent="0.2">
      <c r="A22" s="1350"/>
      <c r="B22" s="1383"/>
      <c r="C22" s="617"/>
      <c r="D22" s="609"/>
      <c r="E22" s="594" t="s">
        <v>5340</v>
      </c>
      <c r="F22" s="595" t="s">
        <v>5341</v>
      </c>
      <c r="G22" s="596">
        <v>1.68</v>
      </c>
      <c r="H22" s="598" t="s">
        <v>5337</v>
      </c>
      <c r="I22" s="644"/>
      <c r="J22" s="623"/>
      <c r="K22" s="623"/>
      <c r="L22" s="645"/>
    </row>
    <row r="23" spans="1:32" s="575" customFormat="1" x14ac:dyDescent="0.2">
      <c r="A23" s="1350"/>
      <c r="B23" s="1383"/>
      <c r="C23" s="617"/>
      <c r="D23" s="609"/>
      <c r="E23" s="594" t="s">
        <v>5342</v>
      </c>
      <c r="F23" s="595" t="s">
        <v>5312</v>
      </c>
      <c r="G23" s="596">
        <v>1.37</v>
      </c>
      <c r="H23" s="598" t="s">
        <v>5343</v>
      </c>
      <c r="I23" s="644"/>
      <c r="J23" s="623"/>
      <c r="K23" s="623"/>
      <c r="L23" s="645"/>
    </row>
    <row r="24" spans="1:32" s="575" customFormat="1" x14ac:dyDescent="0.2">
      <c r="A24" s="1350"/>
      <c r="B24" s="1383"/>
      <c r="C24" s="617"/>
      <c r="D24" s="609"/>
      <c r="E24" s="594" t="s">
        <v>5344</v>
      </c>
      <c r="F24" s="595" t="s">
        <v>5345</v>
      </c>
      <c r="G24" s="596">
        <v>1.37</v>
      </c>
      <c r="H24" s="598" t="s">
        <v>5323</v>
      </c>
      <c r="I24" s="644"/>
      <c r="J24" s="623"/>
      <c r="K24" s="623"/>
      <c r="L24" s="645"/>
    </row>
    <row r="25" spans="1:32" s="575" customFormat="1" x14ac:dyDescent="0.2">
      <c r="A25" s="1350"/>
      <c r="B25" s="1383"/>
      <c r="C25" s="617"/>
      <c r="D25" s="646"/>
      <c r="E25" s="594" t="s">
        <v>5346</v>
      </c>
      <c r="F25" s="595" t="s">
        <v>5347</v>
      </c>
      <c r="G25" s="596">
        <v>1.18</v>
      </c>
      <c r="H25" s="598" t="s">
        <v>5323</v>
      </c>
      <c r="I25" s="644"/>
      <c r="J25" s="623"/>
      <c r="K25" s="623"/>
      <c r="L25" s="645"/>
    </row>
    <row r="26" spans="1:32" s="575" customFormat="1" x14ac:dyDescent="0.2">
      <c r="A26" s="1350"/>
      <c r="B26" s="1383"/>
      <c r="C26" s="617"/>
      <c r="D26" s="646"/>
      <c r="E26" s="595"/>
      <c r="F26" s="647" t="s">
        <v>5313</v>
      </c>
      <c r="G26" s="648"/>
      <c r="H26" s="598"/>
      <c r="I26" s="594"/>
      <c r="J26" s="599"/>
      <c r="K26" s="599"/>
      <c r="L26" s="645"/>
    </row>
    <row r="27" spans="1:32" s="575" customFormat="1" x14ac:dyDescent="0.2">
      <c r="A27" s="1350"/>
      <c r="B27" s="1383"/>
      <c r="C27" s="649"/>
      <c r="D27" s="650"/>
      <c r="E27" s="594" t="s">
        <v>5348</v>
      </c>
      <c r="F27" s="595" t="s">
        <v>5349</v>
      </c>
      <c r="G27" s="596">
        <v>0.75</v>
      </c>
      <c r="H27" s="598" t="s">
        <v>5350</v>
      </c>
      <c r="I27" s="651"/>
      <c r="J27" s="652"/>
      <c r="K27" s="652"/>
      <c r="L27" s="645"/>
    </row>
    <row r="28" spans="1:32" s="575" customFormat="1" x14ac:dyDescent="0.2">
      <c r="A28" s="1350"/>
      <c r="B28" s="1383"/>
      <c r="C28" s="649"/>
      <c r="D28" s="650"/>
      <c r="E28" s="594" t="s">
        <v>5351</v>
      </c>
      <c r="F28" s="595" t="s">
        <v>5352</v>
      </c>
      <c r="G28" s="596">
        <v>0.75</v>
      </c>
      <c r="H28" s="598" t="s">
        <v>5310</v>
      </c>
      <c r="I28" s="653"/>
      <c r="J28" s="654"/>
      <c r="K28" s="654"/>
      <c r="L28" s="645"/>
    </row>
    <row r="29" spans="1:32" s="575" customFormat="1" x14ac:dyDescent="0.2">
      <c r="A29" s="1350"/>
      <c r="B29" s="1383"/>
      <c r="C29" s="649"/>
      <c r="D29" s="650"/>
      <c r="E29" s="655" t="s">
        <v>5353</v>
      </c>
      <c r="F29" s="618" t="s">
        <v>5354</v>
      </c>
      <c r="G29" s="656">
        <v>0.93</v>
      </c>
      <c r="H29" s="598" t="s">
        <v>5350</v>
      </c>
      <c r="I29" s="653"/>
      <c r="J29" s="654"/>
      <c r="K29" s="654"/>
      <c r="L29" s="645"/>
    </row>
    <row r="30" spans="1:32" s="575" customFormat="1" x14ac:dyDescent="0.2">
      <c r="A30" s="1350"/>
      <c r="B30" s="1383"/>
      <c r="C30" s="649"/>
      <c r="D30" s="650"/>
      <c r="E30" s="594" t="s">
        <v>5355</v>
      </c>
      <c r="F30" s="595" t="s">
        <v>5356</v>
      </c>
      <c r="G30" s="596">
        <v>0.42</v>
      </c>
      <c r="H30" s="598" t="s">
        <v>5310</v>
      </c>
      <c r="I30" s="653"/>
      <c r="J30" s="654"/>
      <c r="K30" s="654"/>
      <c r="L30" s="645"/>
    </row>
    <row r="31" spans="1:32" s="575" customFormat="1" x14ac:dyDescent="0.2">
      <c r="A31" s="1350"/>
      <c r="B31" s="1383"/>
      <c r="C31" s="649"/>
      <c r="D31" s="650"/>
      <c r="E31" s="594"/>
      <c r="F31" s="657" t="s">
        <v>5357</v>
      </c>
      <c r="G31" s="596"/>
      <c r="H31" s="598"/>
      <c r="I31" s="658"/>
      <c r="J31" s="599"/>
      <c r="K31" s="599"/>
      <c r="L31" s="645"/>
    </row>
    <row r="32" spans="1:32" s="575" customFormat="1" x14ac:dyDescent="0.2">
      <c r="A32" s="1350"/>
      <c r="B32" s="1383"/>
      <c r="C32" s="649"/>
      <c r="D32" s="650"/>
      <c r="E32" s="594" t="s">
        <v>5358</v>
      </c>
      <c r="F32" s="595" t="s">
        <v>5359</v>
      </c>
      <c r="G32" s="596">
        <v>0.96</v>
      </c>
      <c r="H32" s="598" t="s">
        <v>5323</v>
      </c>
      <c r="I32" s="658"/>
      <c r="J32" s="599"/>
      <c r="K32" s="599"/>
      <c r="L32" s="645"/>
    </row>
    <row r="33" spans="1:12" s="575" customFormat="1" x14ac:dyDescent="0.2">
      <c r="A33" s="1350"/>
      <c r="B33" s="1383"/>
      <c r="C33" s="649"/>
      <c r="D33" s="650"/>
      <c r="E33" s="594" t="s">
        <v>5360</v>
      </c>
      <c r="F33" s="595" t="s">
        <v>5320</v>
      </c>
      <c r="G33" s="596">
        <v>0.31</v>
      </c>
      <c r="H33" s="598" t="s">
        <v>5361</v>
      </c>
      <c r="I33" s="658"/>
      <c r="J33" s="599"/>
      <c r="K33" s="599"/>
      <c r="L33" s="645"/>
    </row>
    <row r="34" spans="1:12" s="575" customFormat="1" x14ac:dyDescent="0.2">
      <c r="A34" s="1350"/>
      <c r="B34" s="1383"/>
      <c r="C34" s="649"/>
      <c r="D34" s="650"/>
      <c r="E34" s="594" t="s">
        <v>5362</v>
      </c>
      <c r="F34" s="595" t="s">
        <v>5363</v>
      </c>
      <c r="G34" s="596">
        <v>0.5</v>
      </c>
      <c r="H34" s="598" t="s">
        <v>5323</v>
      </c>
      <c r="I34" s="658"/>
      <c r="J34" s="599"/>
      <c r="K34" s="599"/>
      <c r="L34" s="645"/>
    </row>
    <row r="35" spans="1:12" s="575" customFormat="1" x14ac:dyDescent="0.2">
      <c r="A35" s="1350"/>
      <c r="B35" s="1383"/>
      <c r="C35" s="649"/>
      <c r="D35" s="650"/>
      <c r="E35" s="594" t="s">
        <v>5364</v>
      </c>
      <c r="F35" s="659" t="s">
        <v>5365</v>
      </c>
      <c r="G35" s="660">
        <v>1.98</v>
      </c>
      <c r="H35" s="661" t="s">
        <v>5323</v>
      </c>
      <c r="I35" s="658"/>
      <c r="J35" s="599"/>
      <c r="K35" s="599"/>
      <c r="L35" s="645"/>
    </row>
    <row r="36" spans="1:12" s="575" customFormat="1" x14ac:dyDescent="0.2">
      <c r="A36" s="1350"/>
      <c r="B36" s="1383"/>
      <c r="C36" s="649"/>
      <c r="D36" s="650"/>
      <c r="E36" s="662" t="s">
        <v>5366</v>
      </c>
      <c r="F36" s="663" t="s">
        <v>5367</v>
      </c>
      <c r="G36" s="620">
        <v>0.38</v>
      </c>
      <c r="H36" s="661">
        <v>0.2</v>
      </c>
      <c r="I36" s="658"/>
      <c r="J36" s="599"/>
      <c r="K36" s="599"/>
      <c r="L36" s="645"/>
    </row>
    <row r="37" spans="1:12" s="575" customFormat="1" x14ac:dyDescent="0.2">
      <c r="A37" s="1350"/>
      <c r="B37" s="1383"/>
      <c r="C37" s="649"/>
      <c r="D37" s="650"/>
      <c r="E37" s="655" t="s">
        <v>5324</v>
      </c>
      <c r="F37" s="619" t="s">
        <v>5325</v>
      </c>
      <c r="G37" s="656">
        <v>0.88</v>
      </c>
      <c r="H37" s="598" t="s">
        <v>5350</v>
      </c>
      <c r="I37" s="658"/>
      <c r="J37" s="599"/>
      <c r="K37" s="599"/>
      <c r="L37" s="645"/>
    </row>
    <row r="38" spans="1:12" s="575" customFormat="1" x14ac:dyDescent="0.2">
      <c r="A38" s="1350"/>
      <c r="B38" s="1383"/>
      <c r="C38" s="649"/>
      <c r="D38" s="650"/>
      <c r="E38" s="594" t="s">
        <v>5328</v>
      </c>
      <c r="F38" s="595" t="s">
        <v>5329</v>
      </c>
      <c r="G38" s="656">
        <v>0.3</v>
      </c>
      <c r="H38" s="655" t="s">
        <v>5323</v>
      </c>
      <c r="I38" s="658"/>
      <c r="J38" s="599"/>
      <c r="K38" s="599"/>
      <c r="L38" s="645"/>
    </row>
    <row r="39" spans="1:12" s="575" customFormat="1" x14ac:dyDescent="0.2">
      <c r="A39" s="1350"/>
      <c r="B39" s="1383"/>
      <c r="C39" s="649"/>
      <c r="D39" s="650"/>
      <c r="E39" s="594" t="s">
        <v>5368</v>
      </c>
      <c r="F39" s="595" t="s">
        <v>5369</v>
      </c>
      <c r="G39" s="656">
        <v>0.7</v>
      </c>
      <c r="H39" s="655" t="s">
        <v>5310</v>
      </c>
      <c r="I39" s="658"/>
      <c r="J39" s="599"/>
      <c r="K39" s="599"/>
      <c r="L39" s="645"/>
    </row>
    <row r="40" spans="1:12" s="575" customFormat="1" ht="15.75" thickBot="1" x14ac:dyDescent="0.25">
      <c r="A40" s="1351"/>
      <c r="B40" s="1384"/>
      <c r="C40" s="664"/>
      <c r="D40" s="665"/>
      <c r="E40" s="666"/>
      <c r="F40" s="667" t="s">
        <v>5370</v>
      </c>
      <c r="G40" s="668"/>
      <c r="H40" s="669" t="s">
        <v>5330</v>
      </c>
      <c r="I40" s="670">
        <v>3.97</v>
      </c>
      <c r="J40" s="671">
        <v>618.67999999999995</v>
      </c>
      <c r="K40" s="671">
        <v>464.01</v>
      </c>
      <c r="L40" s="672" t="s">
        <v>5371</v>
      </c>
    </row>
    <row r="41" spans="1:12" s="575" customFormat="1" x14ac:dyDescent="0.2">
      <c r="A41" s="1403" t="s">
        <v>5372</v>
      </c>
      <c r="B41" s="1406" t="s">
        <v>5373</v>
      </c>
      <c r="C41" s="673" t="s">
        <v>5374</v>
      </c>
      <c r="D41" s="674" t="s">
        <v>5375</v>
      </c>
      <c r="E41" s="637" t="s">
        <v>5376</v>
      </c>
      <c r="F41" s="638" t="s">
        <v>5336</v>
      </c>
      <c r="G41" s="639">
        <v>1.95</v>
      </c>
      <c r="H41" s="640" t="s">
        <v>5361</v>
      </c>
      <c r="I41" s="675"/>
      <c r="J41" s="642"/>
      <c r="K41" s="642"/>
      <c r="L41" s="643"/>
    </row>
    <row r="42" spans="1:12" s="575" customFormat="1" ht="30" x14ac:dyDescent="0.2">
      <c r="A42" s="1404"/>
      <c r="B42" s="1407"/>
      <c r="C42" s="676" t="s">
        <v>5377</v>
      </c>
      <c r="D42" s="595" t="s">
        <v>5378</v>
      </c>
      <c r="E42" s="594" t="s">
        <v>5379</v>
      </c>
      <c r="F42" s="595" t="s">
        <v>5339</v>
      </c>
      <c r="G42" s="596">
        <v>1.95</v>
      </c>
      <c r="H42" s="598" t="s">
        <v>5361</v>
      </c>
      <c r="I42" s="677"/>
      <c r="J42" s="623"/>
      <c r="K42" s="623"/>
      <c r="L42" s="645"/>
    </row>
    <row r="43" spans="1:12" s="575" customFormat="1" ht="30" x14ac:dyDescent="0.2">
      <c r="A43" s="1404"/>
      <c r="B43" s="1407"/>
      <c r="C43" s="678" t="s">
        <v>5380</v>
      </c>
      <c r="D43" s="679" t="s">
        <v>5381</v>
      </c>
      <c r="E43" s="594" t="s">
        <v>5382</v>
      </c>
      <c r="F43" s="595" t="s">
        <v>5341</v>
      </c>
      <c r="G43" s="596">
        <v>1.68</v>
      </c>
      <c r="H43" s="598" t="s">
        <v>5361</v>
      </c>
      <c r="I43" s="677"/>
      <c r="J43" s="623"/>
      <c r="K43" s="623"/>
      <c r="L43" s="645"/>
    </row>
    <row r="44" spans="1:12" s="575" customFormat="1" ht="30" x14ac:dyDescent="0.2">
      <c r="A44" s="1404"/>
      <c r="B44" s="1407"/>
      <c r="C44" s="676" t="s">
        <v>5383</v>
      </c>
      <c r="D44" s="595" t="s">
        <v>5384</v>
      </c>
      <c r="E44" s="680" t="s">
        <v>5385</v>
      </c>
      <c r="F44" s="681" t="s">
        <v>5386</v>
      </c>
      <c r="G44" s="596">
        <v>1.5</v>
      </c>
      <c r="H44" s="682" t="s">
        <v>5361</v>
      </c>
      <c r="I44" s="677"/>
      <c r="J44" s="623"/>
      <c r="K44" s="623"/>
      <c r="L44" s="645"/>
    </row>
    <row r="45" spans="1:12" s="575" customFormat="1" x14ac:dyDescent="0.2">
      <c r="A45" s="1404"/>
      <c r="B45" s="1407"/>
      <c r="C45" s="676" t="s">
        <v>5387</v>
      </c>
      <c r="D45" s="595" t="s">
        <v>5388</v>
      </c>
      <c r="E45" s="594" t="s">
        <v>5311</v>
      </c>
      <c r="F45" s="595" t="s">
        <v>5312</v>
      </c>
      <c r="G45" s="596">
        <v>1.37</v>
      </c>
      <c r="H45" s="598" t="s">
        <v>5350</v>
      </c>
      <c r="I45" s="677"/>
      <c r="J45" s="623"/>
      <c r="K45" s="623"/>
      <c r="L45" s="645"/>
    </row>
    <row r="46" spans="1:12" s="575" customFormat="1" ht="30" x14ac:dyDescent="0.2">
      <c r="A46" s="1404"/>
      <c r="B46" s="1407"/>
      <c r="C46" s="683" t="s">
        <v>5389</v>
      </c>
      <c r="D46" s="659" t="s">
        <v>5390</v>
      </c>
      <c r="E46" s="631" t="s">
        <v>5391</v>
      </c>
      <c r="F46" s="684" t="s">
        <v>5345</v>
      </c>
      <c r="G46" s="685">
        <v>1.37</v>
      </c>
      <c r="H46" s="682" t="s">
        <v>5392</v>
      </c>
      <c r="I46" s="677"/>
      <c r="J46" s="623"/>
      <c r="K46" s="623"/>
      <c r="L46" s="645"/>
    </row>
    <row r="47" spans="1:12" s="575" customFormat="1" ht="30" x14ac:dyDescent="0.2">
      <c r="A47" s="1404"/>
      <c r="B47" s="1407"/>
      <c r="C47" s="676" t="s">
        <v>5393</v>
      </c>
      <c r="D47" s="595" t="s">
        <v>5394</v>
      </c>
      <c r="E47" s="594" t="s">
        <v>5395</v>
      </c>
      <c r="F47" s="595" t="s">
        <v>5347</v>
      </c>
      <c r="G47" s="596">
        <v>1.18</v>
      </c>
      <c r="H47" s="598" t="s">
        <v>5310</v>
      </c>
      <c r="I47" s="677"/>
      <c r="J47" s="623"/>
      <c r="K47" s="623"/>
      <c r="L47" s="645"/>
    </row>
    <row r="48" spans="1:12" s="689" customFormat="1" x14ac:dyDescent="0.2">
      <c r="A48" s="1404"/>
      <c r="B48" s="1407"/>
      <c r="C48" s="1394" t="s">
        <v>5396</v>
      </c>
      <c r="D48" s="1354" t="s">
        <v>5397</v>
      </c>
      <c r="E48" s="680" t="s">
        <v>5398</v>
      </c>
      <c r="F48" s="680" t="s">
        <v>5399</v>
      </c>
      <c r="G48" s="596">
        <v>0.9</v>
      </c>
      <c r="H48" s="598" t="s">
        <v>5392</v>
      </c>
      <c r="I48" s="686"/>
      <c r="J48" s="687"/>
      <c r="K48" s="687"/>
      <c r="L48" s="688"/>
    </row>
    <row r="49" spans="1:12" s="689" customFormat="1" x14ac:dyDescent="0.2">
      <c r="A49" s="1404"/>
      <c r="B49" s="1407"/>
      <c r="C49" s="1395"/>
      <c r="D49" s="1341"/>
      <c r="E49" s="690"/>
      <c r="F49" s="691" t="s">
        <v>5400</v>
      </c>
      <c r="G49" s="692"/>
      <c r="H49" s="693"/>
      <c r="I49" s="661"/>
      <c r="J49" s="652"/>
      <c r="K49" s="652"/>
      <c r="L49" s="593"/>
    </row>
    <row r="50" spans="1:12" s="689" customFormat="1" x14ac:dyDescent="0.2">
      <c r="A50" s="1404"/>
      <c r="B50" s="1407"/>
      <c r="C50" s="1409"/>
      <c r="D50" s="1355"/>
      <c r="E50" s="680" t="s">
        <v>5316</v>
      </c>
      <c r="F50" s="595" t="s">
        <v>5401</v>
      </c>
      <c r="G50" s="596">
        <v>0.35</v>
      </c>
      <c r="H50" s="598" t="s">
        <v>5350</v>
      </c>
      <c r="I50" s="598"/>
      <c r="J50" s="599"/>
      <c r="K50" s="599"/>
      <c r="L50" s="624"/>
    </row>
    <row r="51" spans="1:12" s="689" customFormat="1" ht="15" customHeight="1" x14ac:dyDescent="0.2">
      <c r="A51" s="1404"/>
      <c r="B51" s="1407"/>
      <c r="C51" s="1394" t="s">
        <v>5402</v>
      </c>
      <c r="D51" s="1354" t="s">
        <v>5403</v>
      </c>
      <c r="E51" s="594" t="s">
        <v>5404</v>
      </c>
      <c r="F51" s="595" t="s">
        <v>5356</v>
      </c>
      <c r="G51" s="596">
        <v>0.42</v>
      </c>
      <c r="H51" s="598" t="s">
        <v>5392</v>
      </c>
      <c r="I51" s="598"/>
      <c r="J51" s="599"/>
      <c r="K51" s="599"/>
      <c r="L51" s="624"/>
    </row>
    <row r="52" spans="1:12" s="689" customFormat="1" x14ac:dyDescent="0.2">
      <c r="A52" s="1404"/>
      <c r="B52" s="1407"/>
      <c r="C52" s="1395"/>
      <c r="D52" s="1341"/>
      <c r="E52" s="594" t="s">
        <v>5405</v>
      </c>
      <c r="F52" s="659" t="s">
        <v>5315</v>
      </c>
      <c r="G52" s="596">
        <v>0.61</v>
      </c>
      <c r="H52" s="598" t="s">
        <v>5323</v>
      </c>
      <c r="I52" s="598"/>
      <c r="J52" s="599"/>
      <c r="K52" s="599"/>
      <c r="L52" s="624"/>
    </row>
    <row r="53" spans="1:12" s="689" customFormat="1" x14ac:dyDescent="0.2">
      <c r="A53" s="1404"/>
      <c r="B53" s="1407"/>
      <c r="C53" s="1395"/>
      <c r="D53" s="1341"/>
      <c r="E53" s="594"/>
      <c r="F53" s="691" t="s">
        <v>5406</v>
      </c>
      <c r="G53" s="596"/>
      <c r="H53" s="598"/>
      <c r="I53" s="598"/>
      <c r="J53" s="599"/>
      <c r="K53" s="599"/>
      <c r="L53" s="624"/>
    </row>
    <row r="54" spans="1:12" s="689" customFormat="1" x14ac:dyDescent="0.2">
      <c r="A54" s="1404"/>
      <c r="B54" s="1407"/>
      <c r="C54" s="1395"/>
      <c r="D54" s="1341"/>
      <c r="E54" s="594" t="s">
        <v>5319</v>
      </c>
      <c r="F54" s="595" t="s">
        <v>5320</v>
      </c>
      <c r="G54" s="596">
        <v>0.31</v>
      </c>
      <c r="H54" s="598" t="s">
        <v>5407</v>
      </c>
      <c r="I54" s="598"/>
      <c r="J54" s="599"/>
      <c r="K54" s="599"/>
      <c r="L54" s="624"/>
    </row>
    <row r="55" spans="1:12" s="689" customFormat="1" x14ac:dyDescent="0.2">
      <c r="A55" s="1404"/>
      <c r="B55" s="1407"/>
      <c r="C55" s="694"/>
      <c r="D55" s="695"/>
      <c r="E55" s="594" t="s">
        <v>5408</v>
      </c>
      <c r="F55" s="659" t="s">
        <v>5329</v>
      </c>
      <c r="G55" s="620">
        <v>0.3</v>
      </c>
      <c r="H55" s="618" t="s">
        <v>5323</v>
      </c>
      <c r="I55" s="598"/>
      <c r="J55" s="599"/>
      <c r="K55" s="599"/>
      <c r="L55" s="624"/>
    </row>
    <row r="56" spans="1:12" s="689" customFormat="1" x14ac:dyDescent="0.2">
      <c r="A56" s="1404"/>
      <c r="B56" s="1407"/>
      <c r="C56" s="694"/>
      <c r="D56" s="695"/>
      <c r="E56" s="594" t="s">
        <v>5409</v>
      </c>
      <c r="F56" s="595" t="s">
        <v>5369</v>
      </c>
      <c r="G56" s="656">
        <v>0.7</v>
      </c>
      <c r="H56" s="655" t="s">
        <v>5323</v>
      </c>
      <c r="I56" s="696"/>
      <c r="J56" s="697"/>
      <c r="K56" s="697"/>
      <c r="L56" s="624"/>
    </row>
    <row r="57" spans="1:12" s="689" customFormat="1" x14ac:dyDescent="0.2">
      <c r="A57" s="1404"/>
      <c r="B57" s="1407"/>
      <c r="C57" s="694"/>
      <c r="D57" s="695"/>
      <c r="E57" s="595" t="s">
        <v>5410</v>
      </c>
      <c r="F57" s="595" t="s">
        <v>5411</v>
      </c>
      <c r="G57" s="698">
        <v>0.5</v>
      </c>
      <c r="H57" s="655" t="s">
        <v>5392</v>
      </c>
      <c r="I57" s="655"/>
      <c r="J57" s="654"/>
      <c r="K57" s="654"/>
      <c r="L57" s="624"/>
    </row>
    <row r="58" spans="1:12" s="689" customFormat="1" x14ac:dyDescent="0.2">
      <c r="A58" s="1404"/>
      <c r="B58" s="1407"/>
      <c r="C58" s="694"/>
      <c r="D58" s="695"/>
      <c r="E58" s="594" t="s">
        <v>5412</v>
      </c>
      <c r="F58" s="594" t="s">
        <v>5413</v>
      </c>
      <c r="G58" s="699">
        <v>1</v>
      </c>
      <c r="H58" s="598" t="s">
        <v>5414</v>
      </c>
      <c r="I58" s="655"/>
      <c r="J58" s="654"/>
      <c r="K58" s="654"/>
      <c r="L58" s="624"/>
    </row>
    <row r="59" spans="1:12" s="689" customFormat="1" x14ac:dyDescent="0.2">
      <c r="A59" s="1404"/>
      <c r="B59" s="1407"/>
      <c r="C59" s="700"/>
      <c r="D59" s="695"/>
      <c r="E59" s="655" t="s">
        <v>5324</v>
      </c>
      <c r="F59" s="619" t="s">
        <v>5325</v>
      </c>
      <c r="G59" s="656">
        <v>0.88</v>
      </c>
      <c r="H59" s="598" t="s">
        <v>5323</v>
      </c>
      <c r="I59" s="655"/>
      <c r="J59" s="654"/>
      <c r="K59" s="654"/>
      <c r="L59" s="624"/>
    </row>
    <row r="60" spans="1:12" s="689" customFormat="1" x14ac:dyDescent="0.2">
      <c r="A60" s="1404"/>
      <c r="B60" s="1407"/>
      <c r="C60" s="700"/>
      <c r="D60" s="695"/>
      <c r="E60" s="594" t="s">
        <v>5415</v>
      </c>
      <c r="F60" s="684" t="s">
        <v>5416</v>
      </c>
      <c r="G60" s="685">
        <v>0.88</v>
      </c>
      <c r="H60" s="682" t="s">
        <v>5392</v>
      </c>
      <c r="I60" s="682"/>
      <c r="J60" s="626"/>
      <c r="K60" s="626"/>
      <c r="L60" s="624"/>
    </row>
    <row r="61" spans="1:12" s="689" customFormat="1" ht="15.75" thickBot="1" x14ac:dyDescent="0.25">
      <c r="A61" s="1405"/>
      <c r="B61" s="1408"/>
      <c r="C61" s="701"/>
      <c r="D61" s="702"/>
      <c r="E61" s="703"/>
      <c r="F61" s="704" t="s">
        <v>2847</v>
      </c>
      <c r="G61" s="705"/>
      <c r="H61" s="706" t="s">
        <v>5417</v>
      </c>
      <c r="I61" s="707">
        <v>8.9700000000000006</v>
      </c>
      <c r="J61" s="708">
        <v>1327.72</v>
      </c>
      <c r="K61" s="708">
        <v>995.79</v>
      </c>
      <c r="L61" s="672" t="s">
        <v>5371</v>
      </c>
    </row>
    <row r="62" spans="1:12" s="689" customFormat="1" x14ac:dyDescent="0.2">
      <c r="A62" s="1349" t="s">
        <v>5418</v>
      </c>
      <c r="B62" s="1382" t="s">
        <v>5419</v>
      </c>
      <c r="C62" s="709" t="s">
        <v>5374</v>
      </c>
      <c r="D62" s="690" t="s">
        <v>5375</v>
      </c>
      <c r="E62" s="710" t="s">
        <v>5376</v>
      </c>
      <c r="F62" s="711" t="s">
        <v>5336</v>
      </c>
      <c r="G62" s="712">
        <v>1.95</v>
      </c>
      <c r="H62" s="713" t="s">
        <v>5337</v>
      </c>
      <c r="I62" s="714"/>
      <c r="J62" s="715"/>
      <c r="K62" s="715"/>
      <c r="L62" s="716"/>
    </row>
    <row r="63" spans="1:12" s="689" customFormat="1" x14ac:dyDescent="0.2">
      <c r="A63" s="1350"/>
      <c r="B63" s="1383"/>
      <c r="C63" s="717" t="s">
        <v>5420</v>
      </c>
      <c r="D63" s="690" t="s">
        <v>5421</v>
      </c>
      <c r="E63" s="594" t="s">
        <v>5379</v>
      </c>
      <c r="F63" s="595" t="s">
        <v>5339</v>
      </c>
      <c r="G63" s="596">
        <v>1.95</v>
      </c>
      <c r="H63" s="598" t="s">
        <v>5337</v>
      </c>
      <c r="I63" s="718"/>
      <c r="J63" s="623"/>
      <c r="K63" s="623"/>
      <c r="L63" s="624"/>
    </row>
    <row r="64" spans="1:12" s="689" customFormat="1" x14ac:dyDescent="0.2">
      <c r="A64" s="1350"/>
      <c r="B64" s="1383"/>
      <c r="C64" s="717" t="s">
        <v>5422</v>
      </c>
      <c r="D64" s="594" t="s">
        <v>5423</v>
      </c>
      <c r="E64" s="594" t="s">
        <v>5382</v>
      </c>
      <c r="F64" s="595" t="s">
        <v>5341</v>
      </c>
      <c r="G64" s="596">
        <v>1.68</v>
      </c>
      <c r="H64" s="598" t="s">
        <v>5337</v>
      </c>
      <c r="I64" s="718"/>
      <c r="J64" s="623"/>
      <c r="K64" s="623"/>
      <c r="L64" s="624"/>
    </row>
    <row r="65" spans="1:32" s="689" customFormat="1" ht="30" x14ac:dyDescent="0.2">
      <c r="A65" s="1350"/>
      <c r="B65" s="1383"/>
      <c r="C65" s="717" t="s">
        <v>5377</v>
      </c>
      <c r="D65" s="595" t="s">
        <v>5378</v>
      </c>
      <c r="E65" s="594" t="s">
        <v>5311</v>
      </c>
      <c r="F65" s="595" t="s">
        <v>5312</v>
      </c>
      <c r="G65" s="596">
        <v>1.37</v>
      </c>
      <c r="H65" s="598" t="s">
        <v>5350</v>
      </c>
      <c r="I65" s="718"/>
      <c r="J65" s="623"/>
      <c r="K65" s="623"/>
      <c r="L65" s="624"/>
    </row>
    <row r="66" spans="1:32" s="689" customFormat="1" ht="30" x14ac:dyDescent="0.2">
      <c r="A66" s="1350"/>
      <c r="B66" s="1383"/>
      <c r="C66" s="717" t="s">
        <v>5424</v>
      </c>
      <c r="D66" s="595" t="s">
        <v>5425</v>
      </c>
      <c r="E66" s="631" t="s">
        <v>5391</v>
      </c>
      <c r="F66" s="684" t="s">
        <v>5345</v>
      </c>
      <c r="G66" s="596">
        <v>1.37</v>
      </c>
      <c r="H66" s="598" t="s">
        <v>5337</v>
      </c>
      <c r="I66" s="718"/>
      <c r="J66" s="623"/>
      <c r="K66" s="623"/>
      <c r="L66" s="624"/>
    </row>
    <row r="67" spans="1:32" s="572" customFormat="1" ht="30" x14ac:dyDescent="0.2">
      <c r="A67" s="1350"/>
      <c r="B67" s="1383"/>
      <c r="C67" s="717" t="s">
        <v>5380</v>
      </c>
      <c r="D67" s="595" t="s">
        <v>5381</v>
      </c>
      <c r="E67" s="594" t="s">
        <v>5395</v>
      </c>
      <c r="F67" s="595" t="s">
        <v>5347</v>
      </c>
      <c r="G67" s="596">
        <v>1.18</v>
      </c>
      <c r="H67" s="598" t="s">
        <v>5337</v>
      </c>
      <c r="I67" s="718"/>
      <c r="J67" s="623"/>
      <c r="K67" s="623"/>
      <c r="L67" s="624"/>
      <c r="M67" s="570"/>
      <c r="N67" s="570"/>
      <c r="O67" s="570"/>
      <c r="P67" s="570"/>
      <c r="Q67" s="570"/>
      <c r="R67" s="570"/>
      <c r="S67" s="570"/>
      <c r="T67" s="570"/>
      <c r="U67" s="570"/>
      <c r="V67" s="570"/>
      <c r="W67" s="570"/>
      <c r="X67" s="570"/>
      <c r="Y67" s="570"/>
      <c r="Z67" s="570"/>
      <c r="AA67" s="570"/>
      <c r="AB67" s="570"/>
      <c r="AC67" s="570"/>
      <c r="AD67" s="570"/>
      <c r="AE67" s="570"/>
      <c r="AF67" s="570"/>
    </row>
    <row r="68" spans="1:32" s="572" customFormat="1" x14ac:dyDescent="0.2">
      <c r="A68" s="1350"/>
      <c r="B68" s="1383"/>
      <c r="C68" s="1385" t="s">
        <v>5426</v>
      </c>
      <c r="D68" s="1354" t="s">
        <v>5427</v>
      </c>
      <c r="E68" s="651"/>
      <c r="F68" s="691" t="s">
        <v>5313</v>
      </c>
      <c r="G68" s="596"/>
      <c r="H68" s="598"/>
      <c r="I68" s="598"/>
      <c r="J68" s="599"/>
      <c r="K68" s="599"/>
      <c r="L68" s="600"/>
      <c r="M68" s="570"/>
      <c r="N68" s="570"/>
      <c r="O68" s="570"/>
      <c r="P68" s="570"/>
      <c r="Q68" s="570"/>
      <c r="R68" s="570"/>
      <c r="S68" s="570"/>
      <c r="T68" s="570"/>
      <c r="U68" s="570"/>
      <c r="V68" s="570"/>
      <c r="W68" s="570"/>
      <c r="X68" s="570"/>
      <c r="Y68" s="570"/>
      <c r="Z68" s="570"/>
      <c r="AA68" s="570"/>
      <c r="AB68" s="570"/>
      <c r="AC68" s="570"/>
      <c r="AD68" s="570"/>
      <c r="AE68" s="570"/>
      <c r="AF68" s="570"/>
    </row>
    <row r="69" spans="1:32" s="572" customFormat="1" x14ac:dyDescent="0.2">
      <c r="A69" s="1350"/>
      <c r="B69" s="1383"/>
      <c r="C69" s="1387"/>
      <c r="D69" s="1355"/>
      <c r="E69" s="680" t="s">
        <v>5316</v>
      </c>
      <c r="F69" s="595" t="s">
        <v>5401</v>
      </c>
      <c r="G69" s="596">
        <v>0.35</v>
      </c>
      <c r="H69" s="598" t="s">
        <v>5428</v>
      </c>
      <c r="I69" s="607"/>
      <c r="J69" s="599"/>
      <c r="K69" s="599"/>
      <c r="L69" s="600"/>
      <c r="M69" s="570"/>
      <c r="N69" s="570"/>
      <c r="O69" s="570"/>
      <c r="P69" s="570"/>
      <c r="Q69" s="570"/>
      <c r="R69" s="570"/>
      <c r="S69" s="570"/>
      <c r="T69" s="570"/>
      <c r="U69" s="570"/>
      <c r="V69" s="570"/>
      <c r="W69" s="570"/>
      <c r="X69" s="570"/>
      <c r="Y69" s="570"/>
      <c r="Z69" s="570"/>
      <c r="AA69" s="570"/>
      <c r="AB69" s="570"/>
      <c r="AC69" s="570"/>
      <c r="AD69" s="570"/>
      <c r="AE69" s="570"/>
      <c r="AF69" s="570"/>
    </row>
    <row r="70" spans="1:32" s="572" customFormat="1" x14ac:dyDescent="0.2">
      <c r="A70" s="1350"/>
      <c r="B70" s="1383"/>
      <c r="C70" s="717" t="s">
        <v>5429</v>
      </c>
      <c r="D70" s="594" t="s">
        <v>5430</v>
      </c>
      <c r="E70" s="594" t="s">
        <v>5404</v>
      </c>
      <c r="F70" s="595" t="s">
        <v>5356</v>
      </c>
      <c r="G70" s="596">
        <v>0.42</v>
      </c>
      <c r="H70" s="598" t="s">
        <v>5323</v>
      </c>
      <c r="I70" s="719"/>
      <c r="J70" s="652"/>
      <c r="K70" s="652"/>
      <c r="L70" s="593"/>
      <c r="M70" s="570"/>
      <c r="N70" s="570"/>
      <c r="O70" s="570"/>
      <c r="P70" s="570"/>
      <c r="Q70" s="570"/>
      <c r="R70" s="570"/>
      <c r="S70" s="570"/>
      <c r="T70" s="570"/>
      <c r="U70" s="570"/>
      <c r="V70" s="570"/>
      <c r="W70" s="570"/>
      <c r="X70" s="570"/>
      <c r="Y70" s="570"/>
      <c r="Z70" s="570"/>
      <c r="AA70" s="570"/>
      <c r="AB70" s="570"/>
      <c r="AC70" s="570"/>
      <c r="AD70" s="570"/>
      <c r="AE70" s="570"/>
      <c r="AF70" s="570"/>
    </row>
    <row r="71" spans="1:32" s="572" customFormat="1" ht="30" x14ac:dyDescent="0.2">
      <c r="A71" s="1350"/>
      <c r="B71" s="1383"/>
      <c r="C71" s="717" t="s">
        <v>5431</v>
      </c>
      <c r="D71" s="595" t="s">
        <v>5432</v>
      </c>
      <c r="E71" s="594" t="s">
        <v>5433</v>
      </c>
      <c r="F71" s="595" t="s">
        <v>5349</v>
      </c>
      <c r="G71" s="596">
        <v>0.75</v>
      </c>
      <c r="H71" s="598" t="s">
        <v>5323</v>
      </c>
      <c r="I71" s="607"/>
      <c r="J71" s="599"/>
      <c r="K71" s="599"/>
      <c r="L71" s="600"/>
      <c r="M71" s="570"/>
      <c r="N71" s="570"/>
      <c r="O71" s="570"/>
      <c r="P71" s="570"/>
      <c r="Q71" s="570"/>
      <c r="R71" s="570"/>
      <c r="S71" s="570"/>
      <c r="T71" s="570"/>
      <c r="U71" s="570"/>
      <c r="V71" s="570"/>
      <c r="W71" s="570"/>
      <c r="X71" s="570"/>
      <c r="Y71" s="570"/>
      <c r="Z71" s="570"/>
      <c r="AA71" s="570"/>
      <c r="AB71" s="570"/>
      <c r="AC71" s="570"/>
      <c r="AD71" s="570"/>
      <c r="AE71" s="570"/>
      <c r="AF71" s="570"/>
    </row>
    <row r="72" spans="1:32" s="572" customFormat="1" ht="15" customHeight="1" x14ac:dyDescent="0.2">
      <c r="A72" s="1350"/>
      <c r="B72" s="1383"/>
      <c r="C72" s="717" t="s">
        <v>5434</v>
      </c>
      <c r="D72" s="595" t="s">
        <v>5435</v>
      </c>
      <c r="E72" s="594" t="s">
        <v>5436</v>
      </c>
      <c r="F72" s="595" t="s">
        <v>5352</v>
      </c>
      <c r="G72" s="596">
        <v>0.75</v>
      </c>
      <c r="H72" s="598" t="s">
        <v>5323</v>
      </c>
      <c r="I72" s="607"/>
      <c r="J72" s="599"/>
      <c r="K72" s="599"/>
      <c r="L72" s="600"/>
      <c r="M72" s="570"/>
      <c r="N72" s="570"/>
      <c r="O72" s="570"/>
      <c r="P72" s="570"/>
      <c r="Q72" s="570"/>
      <c r="R72" s="570"/>
      <c r="S72" s="570"/>
      <c r="T72" s="570"/>
      <c r="U72" s="570"/>
      <c r="V72" s="570"/>
      <c r="W72" s="570"/>
      <c r="X72" s="570"/>
      <c r="Y72" s="570"/>
      <c r="Z72" s="570"/>
      <c r="AA72" s="570"/>
      <c r="AB72" s="570"/>
      <c r="AC72" s="570"/>
      <c r="AD72" s="570"/>
      <c r="AE72" s="570"/>
      <c r="AF72" s="570"/>
    </row>
    <row r="73" spans="1:32" s="572" customFormat="1" ht="30" x14ac:dyDescent="0.2">
      <c r="A73" s="1350"/>
      <c r="B73" s="1383"/>
      <c r="C73" s="720" t="s">
        <v>5383</v>
      </c>
      <c r="D73" s="684" t="s">
        <v>5384</v>
      </c>
      <c r="E73" s="655" t="s">
        <v>5437</v>
      </c>
      <c r="F73" s="618" t="s">
        <v>5354</v>
      </c>
      <c r="G73" s="656">
        <v>0.93</v>
      </c>
      <c r="H73" s="598" t="s">
        <v>5323</v>
      </c>
      <c r="I73" s="719"/>
      <c r="J73" s="652"/>
      <c r="K73" s="652"/>
      <c r="L73" s="593"/>
      <c r="M73" s="570"/>
      <c r="N73" s="570"/>
      <c r="O73" s="570"/>
      <c r="P73" s="570"/>
      <c r="Q73" s="570"/>
      <c r="R73" s="570"/>
      <c r="S73" s="570"/>
      <c r="T73" s="570"/>
      <c r="U73" s="570"/>
      <c r="V73" s="570"/>
      <c r="W73" s="570"/>
      <c r="X73" s="570"/>
      <c r="Y73" s="570"/>
      <c r="Z73" s="570"/>
      <c r="AA73" s="570"/>
      <c r="AB73" s="570"/>
      <c r="AC73" s="570"/>
      <c r="AD73" s="570"/>
      <c r="AE73" s="570"/>
      <c r="AF73" s="570"/>
    </row>
    <row r="74" spans="1:32" s="572" customFormat="1" x14ac:dyDescent="0.2">
      <c r="A74" s="1350"/>
      <c r="B74" s="1383"/>
      <c r="C74" s="709"/>
      <c r="D74" s="659"/>
      <c r="E74" s="655" t="s">
        <v>5405</v>
      </c>
      <c r="F74" s="618" t="s">
        <v>5315</v>
      </c>
      <c r="G74" s="656">
        <v>0.61</v>
      </c>
      <c r="H74" s="598" t="s">
        <v>5323</v>
      </c>
      <c r="I74" s="719"/>
      <c r="J74" s="652"/>
      <c r="K74" s="652"/>
      <c r="L74" s="593"/>
      <c r="M74" s="570"/>
      <c r="N74" s="570"/>
      <c r="O74" s="570"/>
      <c r="P74" s="570"/>
      <c r="Q74" s="570"/>
      <c r="R74" s="570"/>
      <c r="S74" s="570"/>
      <c r="T74" s="570"/>
      <c r="U74" s="570"/>
      <c r="V74" s="570"/>
      <c r="W74" s="570"/>
      <c r="X74" s="570"/>
      <c r="Y74" s="570"/>
      <c r="Z74" s="570"/>
      <c r="AA74" s="570"/>
      <c r="AB74" s="570"/>
      <c r="AC74" s="570"/>
      <c r="AD74" s="570"/>
      <c r="AE74" s="570"/>
      <c r="AF74" s="570"/>
    </row>
    <row r="75" spans="1:32" s="572" customFormat="1" ht="15" customHeight="1" x14ac:dyDescent="0.2">
      <c r="A75" s="1350"/>
      <c r="B75" s="1383"/>
      <c r="C75" s="717" t="s">
        <v>5387</v>
      </c>
      <c r="D75" s="594" t="s">
        <v>5388</v>
      </c>
      <c r="E75" s="594"/>
      <c r="F75" s="647" t="s">
        <v>5318</v>
      </c>
      <c r="G75" s="596"/>
      <c r="H75" s="598"/>
      <c r="I75" s="607"/>
      <c r="J75" s="599"/>
      <c r="K75" s="599"/>
      <c r="L75" s="600"/>
      <c r="M75" s="570"/>
      <c r="N75" s="570"/>
      <c r="O75" s="570"/>
      <c r="P75" s="570"/>
      <c r="Q75" s="570"/>
      <c r="R75" s="570"/>
      <c r="S75" s="570"/>
      <c r="T75" s="570"/>
      <c r="U75" s="570"/>
      <c r="V75" s="570"/>
      <c r="W75" s="570"/>
      <c r="X75" s="570"/>
      <c r="Y75" s="570"/>
      <c r="Z75" s="570"/>
      <c r="AA75" s="570"/>
      <c r="AB75" s="570"/>
      <c r="AC75" s="570"/>
      <c r="AD75" s="570"/>
      <c r="AE75" s="570"/>
      <c r="AF75" s="570"/>
    </row>
    <row r="76" spans="1:32" s="572" customFormat="1" ht="15" customHeight="1" x14ac:dyDescent="0.2">
      <c r="A76" s="1350"/>
      <c r="B76" s="1383"/>
      <c r="C76" s="1388" t="s">
        <v>5396</v>
      </c>
      <c r="D76" s="1354" t="s">
        <v>5397</v>
      </c>
      <c r="E76" s="594" t="s">
        <v>5438</v>
      </c>
      <c r="F76" s="595" t="s">
        <v>5359</v>
      </c>
      <c r="G76" s="596">
        <v>0.96</v>
      </c>
      <c r="H76" s="598" t="s">
        <v>5439</v>
      </c>
      <c r="I76" s="607"/>
      <c r="J76" s="599"/>
      <c r="K76" s="599"/>
      <c r="L76" s="600"/>
      <c r="M76" s="570"/>
      <c r="N76" s="570"/>
      <c r="O76" s="570"/>
      <c r="P76" s="570"/>
      <c r="Q76" s="570"/>
      <c r="R76" s="570"/>
      <c r="S76" s="570"/>
      <c r="T76" s="570"/>
      <c r="U76" s="570"/>
      <c r="V76" s="570"/>
      <c r="W76" s="570"/>
      <c r="X76" s="570"/>
      <c r="Y76" s="570"/>
      <c r="Z76" s="570"/>
      <c r="AA76" s="570"/>
      <c r="AB76" s="570"/>
      <c r="AC76" s="570"/>
      <c r="AD76" s="570"/>
      <c r="AE76" s="570"/>
      <c r="AF76" s="570"/>
    </row>
    <row r="77" spans="1:32" s="572" customFormat="1" x14ac:dyDescent="0.2">
      <c r="A77" s="1350"/>
      <c r="B77" s="1383"/>
      <c r="C77" s="1389"/>
      <c r="D77" s="1341"/>
      <c r="E77" s="594" t="s">
        <v>5319</v>
      </c>
      <c r="F77" s="595" t="s">
        <v>5320</v>
      </c>
      <c r="G77" s="596">
        <v>0.31</v>
      </c>
      <c r="H77" s="598" t="s">
        <v>5440</v>
      </c>
      <c r="I77" s="607"/>
      <c r="J77" s="599"/>
      <c r="K77" s="599"/>
      <c r="L77" s="600"/>
      <c r="M77" s="570"/>
      <c r="N77" s="570"/>
      <c r="O77" s="570"/>
      <c r="P77" s="570"/>
      <c r="Q77" s="570"/>
      <c r="R77" s="570"/>
      <c r="S77" s="570"/>
      <c r="T77" s="570"/>
      <c r="U77" s="570"/>
      <c r="V77" s="570"/>
      <c r="W77" s="570"/>
      <c r="X77" s="570"/>
      <c r="Y77" s="570"/>
      <c r="Z77" s="570"/>
      <c r="AA77" s="570"/>
      <c r="AB77" s="570"/>
      <c r="AC77" s="570"/>
      <c r="AD77" s="570"/>
      <c r="AE77" s="570"/>
      <c r="AF77" s="570"/>
    </row>
    <row r="78" spans="1:32" s="572" customFormat="1" x14ac:dyDescent="0.2">
      <c r="A78" s="1350"/>
      <c r="B78" s="1383"/>
      <c r="C78" s="1389"/>
      <c r="D78" s="1341"/>
      <c r="E78" s="594" t="s">
        <v>5441</v>
      </c>
      <c r="F78" s="595" t="s">
        <v>5363</v>
      </c>
      <c r="G78" s="596">
        <v>0.5</v>
      </c>
      <c r="H78" s="598" t="s">
        <v>5310</v>
      </c>
      <c r="I78" s="607"/>
      <c r="J78" s="599"/>
      <c r="K78" s="599"/>
      <c r="L78" s="600"/>
      <c r="M78" s="570"/>
      <c r="N78" s="570"/>
      <c r="O78" s="570"/>
      <c r="P78" s="570"/>
      <c r="Q78" s="570"/>
      <c r="R78" s="570"/>
      <c r="S78" s="570"/>
      <c r="T78" s="570"/>
      <c r="U78" s="570"/>
      <c r="V78" s="570"/>
      <c r="W78" s="570"/>
      <c r="X78" s="570"/>
      <c r="Y78" s="570"/>
      <c r="Z78" s="570"/>
      <c r="AA78" s="570"/>
      <c r="AB78" s="570"/>
      <c r="AC78" s="570"/>
      <c r="AD78" s="570"/>
      <c r="AE78" s="570"/>
      <c r="AF78" s="570"/>
    </row>
    <row r="79" spans="1:32" s="572" customFormat="1" x14ac:dyDescent="0.2">
      <c r="A79" s="1350"/>
      <c r="B79" s="1383"/>
      <c r="C79" s="1392"/>
      <c r="D79" s="1355"/>
      <c r="E79" s="662" t="s">
        <v>5442</v>
      </c>
      <c r="F79" s="595" t="s">
        <v>5443</v>
      </c>
      <c r="G79" s="721">
        <v>1.53</v>
      </c>
      <c r="H79" s="682" t="s">
        <v>5444</v>
      </c>
      <c r="I79" s="598"/>
      <c r="J79" s="599"/>
      <c r="K79" s="599"/>
      <c r="L79" s="600"/>
      <c r="M79" s="570"/>
      <c r="N79" s="570"/>
      <c r="O79" s="570"/>
      <c r="P79" s="570"/>
      <c r="Q79" s="570"/>
      <c r="R79" s="570"/>
      <c r="S79" s="570"/>
      <c r="T79" s="570"/>
      <c r="U79" s="570"/>
      <c r="V79" s="570"/>
      <c r="W79" s="570"/>
      <c r="X79" s="570"/>
      <c r="Y79" s="570"/>
      <c r="Z79" s="570"/>
      <c r="AA79" s="570"/>
      <c r="AB79" s="570"/>
      <c r="AC79" s="570"/>
      <c r="AD79" s="570"/>
      <c r="AE79" s="570"/>
      <c r="AF79" s="570"/>
    </row>
    <row r="80" spans="1:32" s="572" customFormat="1" ht="30" x14ac:dyDescent="0.2">
      <c r="A80" s="1350"/>
      <c r="B80" s="1383"/>
      <c r="C80" s="717" t="s">
        <v>5393</v>
      </c>
      <c r="D80" s="595" t="s">
        <v>5394</v>
      </c>
      <c r="E80" s="594" t="s">
        <v>5445</v>
      </c>
      <c r="F80" s="594" t="s">
        <v>5446</v>
      </c>
      <c r="G80" s="594">
        <v>0.25</v>
      </c>
      <c r="H80" s="682" t="s">
        <v>5444</v>
      </c>
      <c r="I80" s="598"/>
      <c r="J80" s="599"/>
      <c r="K80" s="599"/>
      <c r="L80" s="600"/>
      <c r="M80" s="570"/>
      <c r="N80" s="570"/>
      <c r="O80" s="570"/>
      <c r="P80" s="570"/>
      <c r="Q80" s="570"/>
      <c r="R80" s="570"/>
      <c r="S80" s="570"/>
      <c r="T80" s="570"/>
      <c r="U80" s="570"/>
      <c r="V80" s="570"/>
      <c r="W80" s="570"/>
      <c r="X80" s="570"/>
      <c r="Y80" s="570"/>
      <c r="Z80" s="570"/>
      <c r="AA80" s="570"/>
      <c r="AB80" s="570"/>
      <c r="AC80" s="570"/>
      <c r="AD80" s="570"/>
      <c r="AE80" s="570"/>
      <c r="AF80" s="570"/>
    </row>
    <row r="81" spans="1:32" s="572" customFormat="1" ht="30" x14ac:dyDescent="0.2">
      <c r="A81" s="1350"/>
      <c r="B81" s="1383"/>
      <c r="C81" s="717" t="s">
        <v>5402</v>
      </c>
      <c r="D81" s="595" t="s">
        <v>5403</v>
      </c>
      <c r="E81" s="594" t="s">
        <v>5447</v>
      </c>
      <c r="F81" s="595" t="s">
        <v>5448</v>
      </c>
      <c r="G81" s="594">
        <v>0.25</v>
      </c>
      <c r="H81" s="682" t="s">
        <v>5449</v>
      </c>
      <c r="I81" s="607"/>
      <c r="J81" s="599"/>
      <c r="K81" s="599"/>
      <c r="L81" s="600"/>
      <c r="M81" s="570"/>
      <c r="N81" s="570"/>
      <c r="O81" s="570"/>
      <c r="P81" s="570"/>
      <c r="Q81" s="570"/>
      <c r="R81" s="570"/>
      <c r="S81" s="570"/>
      <c r="T81" s="570"/>
      <c r="U81" s="570"/>
      <c r="V81" s="570"/>
      <c r="W81" s="570"/>
      <c r="X81" s="570"/>
      <c r="Y81" s="570"/>
      <c r="Z81" s="570"/>
      <c r="AA81" s="570"/>
      <c r="AB81" s="570"/>
      <c r="AC81" s="570"/>
      <c r="AD81" s="570"/>
      <c r="AE81" s="570"/>
      <c r="AF81" s="570"/>
    </row>
    <row r="82" spans="1:32" s="572" customFormat="1" ht="30" x14ac:dyDescent="0.2">
      <c r="A82" s="1350"/>
      <c r="B82" s="1383"/>
      <c r="C82" s="720" t="s">
        <v>5450</v>
      </c>
      <c r="D82" s="684" t="s">
        <v>5451</v>
      </c>
      <c r="E82" s="722" t="s">
        <v>5452</v>
      </c>
      <c r="F82" s="595" t="s">
        <v>5453</v>
      </c>
      <c r="G82" s="596">
        <v>1.53</v>
      </c>
      <c r="H82" s="598" t="s">
        <v>5454</v>
      </c>
      <c r="I82" s="607"/>
      <c r="J82" s="599"/>
      <c r="K82" s="599"/>
      <c r="L82" s="600"/>
      <c r="M82" s="570"/>
      <c r="N82" s="570"/>
      <c r="O82" s="570"/>
      <c r="P82" s="570"/>
      <c r="Q82" s="570"/>
      <c r="R82" s="570"/>
      <c r="S82" s="570"/>
      <c r="T82" s="570"/>
      <c r="U82" s="570"/>
      <c r="V82" s="570"/>
      <c r="W82" s="570"/>
      <c r="X82" s="570"/>
      <c r="Y82" s="570"/>
      <c r="Z82" s="570"/>
      <c r="AA82" s="570"/>
      <c r="AB82" s="570"/>
      <c r="AC82" s="570"/>
      <c r="AD82" s="570"/>
      <c r="AE82" s="570"/>
      <c r="AF82" s="570"/>
    </row>
    <row r="83" spans="1:32" s="572" customFormat="1" ht="30" x14ac:dyDescent="0.2">
      <c r="A83" s="1350"/>
      <c r="B83" s="1383"/>
      <c r="D83" s="710"/>
      <c r="E83" s="594" t="s">
        <v>5455</v>
      </c>
      <c r="F83" s="595" t="s">
        <v>5456</v>
      </c>
      <c r="G83" s="596">
        <v>1.95</v>
      </c>
      <c r="H83" s="598" t="s">
        <v>5457</v>
      </c>
      <c r="I83" s="719"/>
      <c r="J83" s="652"/>
      <c r="K83" s="652"/>
      <c r="L83" s="593"/>
      <c r="M83" s="570"/>
      <c r="N83" s="570"/>
      <c r="O83" s="570"/>
      <c r="P83" s="570"/>
      <c r="Q83" s="570"/>
      <c r="R83" s="570"/>
      <c r="S83" s="570"/>
      <c r="T83" s="570"/>
      <c r="U83" s="570"/>
      <c r="V83" s="570"/>
      <c r="W83" s="570"/>
      <c r="X83" s="570"/>
      <c r="Y83" s="570"/>
      <c r="Z83" s="570"/>
      <c r="AA83" s="570"/>
      <c r="AB83" s="570"/>
      <c r="AC83" s="570"/>
      <c r="AD83" s="570"/>
      <c r="AE83" s="570"/>
      <c r="AF83" s="570"/>
    </row>
    <row r="84" spans="1:32" s="572" customFormat="1" ht="30" x14ac:dyDescent="0.2">
      <c r="A84" s="1350"/>
      <c r="B84" s="1383"/>
      <c r="C84" s="694"/>
      <c r="D84" s="710"/>
      <c r="E84" s="594" t="s">
        <v>5458</v>
      </c>
      <c r="F84" s="595" t="s">
        <v>5459</v>
      </c>
      <c r="G84" s="596">
        <v>1.85</v>
      </c>
      <c r="H84" s="598" t="s">
        <v>5460</v>
      </c>
      <c r="I84" s="719"/>
      <c r="J84" s="652"/>
      <c r="K84" s="652"/>
      <c r="L84" s="593"/>
      <c r="M84" s="570"/>
      <c r="N84" s="570"/>
      <c r="O84" s="570"/>
      <c r="P84" s="570"/>
      <c r="Q84" s="570"/>
      <c r="R84" s="570"/>
      <c r="S84" s="570"/>
      <c r="T84" s="570"/>
      <c r="U84" s="570"/>
      <c r="V84" s="570"/>
      <c r="W84" s="570"/>
      <c r="X84" s="570"/>
      <c r="Y84" s="570"/>
      <c r="Z84" s="570"/>
      <c r="AA84" s="570"/>
      <c r="AB84" s="570"/>
      <c r="AC84" s="570"/>
      <c r="AD84" s="570"/>
      <c r="AE84" s="570"/>
      <c r="AF84" s="570"/>
    </row>
    <row r="85" spans="1:32" s="572" customFormat="1" ht="30.75" customHeight="1" x14ac:dyDescent="0.2">
      <c r="A85" s="1350"/>
      <c r="B85" s="1383"/>
      <c r="C85" s="694"/>
      <c r="D85" s="710"/>
      <c r="E85" s="594" t="s">
        <v>5461</v>
      </c>
      <c r="F85" s="595" t="s">
        <v>5462</v>
      </c>
      <c r="G85" s="596">
        <v>2.5</v>
      </c>
      <c r="H85" s="598" t="s">
        <v>5463</v>
      </c>
      <c r="I85" s="719"/>
      <c r="J85" s="652"/>
      <c r="K85" s="652"/>
      <c r="L85" s="593"/>
      <c r="M85" s="570"/>
      <c r="N85" s="570"/>
      <c r="O85" s="570"/>
      <c r="P85" s="570"/>
      <c r="Q85" s="570"/>
      <c r="R85" s="570"/>
      <c r="S85" s="570"/>
      <c r="T85" s="570"/>
      <c r="U85" s="570"/>
      <c r="V85" s="570"/>
      <c r="W85" s="570"/>
      <c r="X85" s="570"/>
      <c r="Y85" s="570"/>
      <c r="Z85" s="570"/>
      <c r="AA85" s="570"/>
      <c r="AB85" s="570"/>
      <c r="AC85" s="570"/>
      <c r="AD85" s="570"/>
      <c r="AE85" s="570"/>
      <c r="AF85" s="570"/>
    </row>
    <row r="86" spans="1:32" s="572" customFormat="1" ht="30" x14ac:dyDescent="0.2">
      <c r="A86" s="1350"/>
      <c r="B86" s="1383"/>
      <c r="C86" s="694"/>
      <c r="D86" s="710"/>
      <c r="E86" s="594" t="s">
        <v>5464</v>
      </c>
      <c r="F86" s="595" t="s">
        <v>5465</v>
      </c>
      <c r="G86" s="596">
        <v>2.4500000000000002</v>
      </c>
      <c r="H86" s="598" t="s">
        <v>5466</v>
      </c>
      <c r="I86" s="719"/>
      <c r="J86" s="652"/>
      <c r="K86" s="652"/>
      <c r="L86" s="593"/>
      <c r="M86" s="570"/>
      <c r="N86" s="570"/>
      <c r="O86" s="570"/>
      <c r="P86" s="570"/>
      <c r="Q86" s="570"/>
      <c r="R86" s="570"/>
      <c r="S86" s="570"/>
      <c r="T86" s="570"/>
      <c r="U86" s="570"/>
      <c r="V86" s="570"/>
      <c r="W86" s="570"/>
      <c r="X86" s="570"/>
      <c r="Y86" s="570"/>
      <c r="Z86" s="570"/>
      <c r="AA86" s="570"/>
      <c r="AB86" s="570"/>
      <c r="AC86" s="570"/>
      <c r="AD86" s="570"/>
      <c r="AE86" s="570"/>
      <c r="AF86" s="570"/>
    </row>
    <row r="87" spans="1:32" s="572" customFormat="1" ht="30" x14ac:dyDescent="0.2">
      <c r="A87" s="1350"/>
      <c r="B87" s="1383"/>
      <c r="C87" s="694"/>
      <c r="D87" s="710"/>
      <c r="E87" s="594" t="s">
        <v>5467</v>
      </c>
      <c r="F87" s="595" t="s">
        <v>5468</v>
      </c>
      <c r="G87" s="596">
        <v>3.25</v>
      </c>
      <c r="H87" s="598" t="s">
        <v>5469</v>
      </c>
      <c r="I87" s="719"/>
      <c r="J87" s="652"/>
      <c r="K87" s="652"/>
      <c r="L87" s="593"/>
      <c r="M87" s="570"/>
      <c r="N87" s="570"/>
      <c r="O87" s="570"/>
      <c r="P87" s="570"/>
      <c r="Q87" s="570"/>
      <c r="R87" s="570"/>
      <c r="S87" s="570"/>
      <c r="T87" s="570"/>
      <c r="U87" s="570"/>
      <c r="V87" s="570"/>
      <c r="W87" s="570"/>
      <c r="X87" s="570"/>
      <c r="Y87" s="570"/>
      <c r="Z87" s="570"/>
      <c r="AA87" s="570"/>
      <c r="AB87" s="570"/>
      <c r="AC87" s="570"/>
      <c r="AD87" s="570"/>
      <c r="AE87" s="570"/>
      <c r="AF87" s="570"/>
    </row>
    <row r="88" spans="1:32" s="572" customFormat="1" ht="30" x14ac:dyDescent="0.2">
      <c r="A88" s="1350"/>
      <c r="B88" s="1383"/>
      <c r="C88" s="694"/>
      <c r="D88" s="710"/>
      <c r="E88" s="594" t="s">
        <v>5470</v>
      </c>
      <c r="F88" s="595" t="s">
        <v>5471</v>
      </c>
      <c r="G88" s="596">
        <v>3.35</v>
      </c>
      <c r="H88" s="598" t="s">
        <v>5472</v>
      </c>
      <c r="I88" s="719"/>
      <c r="J88" s="652"/>
      <c r="K88" s="652"/>
      <c r="L88" s="593"/>
      <c r="M88" s="570"/>
      <c r="N88" s="570"/>
      <c r="O88" s="570"/>
      <c r="P88" s="570"/>
      <c r="Q88" s="570"/>
      <c r="R88" s="570"/>
      <c r="S88" s="570"/>
      <c r="T88" s="570"/>
      <c r="U88" s="570"/>
      <c r="V88" s="570"/>
      <c r="W88" s="570"/>
      <c r="X88" s="570"/>
      <c r="Y88" s="570"/>
      <c r="Z88" s="570"/>
      <c r="AA88" s="570"/>
      <c r="AB88" s="570"/>
      <c r="AC88" s="570"/>
      <c r="AD88" s="570"/>
      <c r="AE88" s="570"/>
      <c r="AF88" s="570"/>
    </row>
    <row r="89" spans="1:32" s="572" customFormat="1" ht="30" x14ac:dyDescent="0.2">
      <c r="A89" s="1350"/>
      <c r="B89" s="1383"/>
      <c r="C89" s="694"/>
      <c r="D89" s="710"/>
      <c r="E89" s="594" t="s">
        <v>5473</v>
      </c>
      <c r="F89" s="595" t="s">
        <v>5474</v>
      </c>
      <c r="G89" s="596">
        <v>3.75</v>
      </c>
      <c r="H89" s="598" t="s">
        <v>5475</v>
      </c>
      <c r="I89" s="719"/>
      <c r="J89" s="652"/>
      <c r="K89" s="652"/>
      <c r="L89" s="593"/>
      <c r="M89" s="570"/>
      <c r="N89" s="570"/>
      <c r="O89" s="570"/>
      <c r="P89" s="570"/>
      <c r="Q89" s="570"/>
      <c r="R89" s="570"/>
      <c r="S89" s="570"/>
      <c r="T89" s="570"/>
      <c r="U89" s="570"/>
      <c r="V89" s="570"/>
      <c r="W89" s="570"/>
      <c r="X89" s="570"/>
      <c r="Y89" s="570"/>
      <c r="Z89" s="570"/>
      <c r="AA89" s="570"/>
      <c r="AB89" s="570"/>
      <c r="AC89" s="570"/>
      <c r="AD89" s="570"/>
      <c r="AE89" s="570"/>
      <c r="AF89" s="570"/>
    </row>
    <row r="90" spans="1:32" s="572" customFormat="1" ht="30" x14ac:dyDescent="0.2">
      <c r="A90" s="1350"/>
      <c r="B90" s="1383"/>
      <c r="C90" s="694"/>
      <c r="D90" s="710"/>
      <c r="E90" s="594" t="s">
        <v>5476</v>
      </c>
      <c r="F90" s="595" t="s">
        <v>5477</v>
      </c>
      <c r="G90" s="596">
        <v>4</v>
      </c>
      <c r="H90" s="598" t="s">
        <v>5478</v>
      </c>
      <c r="I90" s="719"/>
      <c r="J90" s="652"/>
      <c r="K90" s="652"/>
      <c r="L90" s="593"/>
      <c r="M90" s="570"/>
      <c r="N90" s="570"/>
      <c r="O90" s="570"/>
      <c r="P90" s="570"/>
      <c r="Q90" s="570"/>
      <c r="R90" s="570"/>
      <c r="S90" s="570"/>
      <c r="T90" s="570"/>
      <c r="U90" s="570"/>
      <c r="V90" s="570"/>
      <c r="W90" s="570"/>
      <c r="X90" s="570"/>
      <c r="Y90" s="570"/>
      <c r="Z90" s="570"/>
      <c r="AA90" s="570"/>
      <c r="AB90" s="570"/>
      <c r="AC90" s="570"/>
      <c r="AD90" s="570"/>
      <c r="AE90" s="570"/>
      <c r="AF90" s="570"/>
    </row>
    <row r="91" spans="1:32" s="572" customFormat="1" x14ac:dyDescent="0.2">
      <c r="A91" s="1350"/>
      <c r="B91" s="1383"/>
      <c r="C91" s="694"/>
      <c r="D91" s="710"/>
      <c r="E91" s="631" t="s">
        <v>5324</v>
      </c>
      <c r="F91" s="684" t="s">
        <v>5479</v>
      </c>
      <c r="G91" s="685">
        <v>0.25</v>
      </c>
      <c r="H91" s="682" t="s">
        <v>5350</v>
      </c>
      <c r="I91" s="723"/>
      <c r="J91" s="724"/>
      <c r="K91" s="724"/>
      <c r="L91" s="725"/>
      <c r="M91" s="570"/>
      <c r="N91" s="570"/>
      <c r="O91" s="570"/>
      <c r="P91" s="570"/>
      <c r="Q91" s="570"/>
      <c r="R91" s="570"/>
      <c r="S91" s="570"/>
      <c r="T91" s="570"/>
      <c r="U91" s="570"/>
      <c r="V91" s="570"/>
      <c r="W91" s="570"/>
      <c r="X91" s="570"/>
      <c r="Y91" s="570"/>
      <c r="Z91" s="570"/>
      <c r="AA91" s="570"/>
      <c r="AB91" s="570"/>
      <c r="AC91" s="570"/>
      <c r="AD91" s="570"/>
      <c r="AE91" s="570"/>
      <c r="AF91" s="570"/>
    </row>
    <row r="92" spans="1:32" s="572" customFormat="1" ht="15.75" thickBot="1" x14ac:dyDescent="0.25">
      <c r="A92" s="1351"/>
      <c r="B92" s="1384"/>
      <c r="C92" s="694"/>
      <c r="D92" s="711"/>
      <c r="E92" s="631"/>
      <c r="F92" s="632" t="s">
        <v>2847</v>
      </c>
      <c r="G92" s="685"/>
      <c r="H92" s="726" t="s">
        <v>5330</v>
      </c>
      <c r="I92" s="727" t="s">
        <v>5480</v>
      </c>
      <c r="J92" s="728">
        <v>767.05</v>
      </c>
      <c r="K92" s="729">
        <v>575.29</v>
      </c>
      <c r="L92" s="730" t="s">
        <v>5481</v>
      </c>
      <c r="M92" s="570"/>
      <c r="N92" s="570"/>
      <c r="O92" s="570"/>
      <c r="P92" s="570"/>
      <c r="Q92" s="570"/>
      <c r="R92" s="570"/>
      <c r="S92" s="570"/>
      <c r="T92" s="570"/>
      <c r="U92" s="570"/>
      <c r="V92" s="570"/>
      <c r="W92" s="570"/>
      <c r="X92" s="570"/>
      <c r="Y92" s="570"/>
      <c r="Z92" s="570"/>
      <c r="AA92" s="570"/>
      <c r="AB92" s="570"/>
      <c r="AC92" s="570"/>
      <c r="AD92" s="570"/>
      <c r="AE92" s="570"/>
      <c r="AF92" s="570"/>
    </row>
    <row r="93" spans="1:32" s="572" customFormat="1" ht="30" x14ac:dyDescent="0.2">
      <c r="A93" s="1349" t="s">
        <v>5482</v>
      </c>
      <c r="B93" s="1382" t="s">
        <v>5483</v>
      </c>
      <c r="C93" s="731" t="s">
        <v>5484</v>
      </c>
      <c r="D93" s="674" t="s">
        <v>5485</v>
      </c>
      <c r="E93" s="637" t="s">
        <v>5376</v>
      </c>
      <c r="F93" s="638" t="s">
        <v>5336</v>
      </c>
      <c r="G93" s="639">
        <v>1.95</v>
      </c>
      <c r="H93" s="640" t="s">
        <v>5337</v>
      </c>
      <c r="I93" s="732"/>
      <c r="J93" s="733"/>
      <c r="K93" s="733"/>
      <c r="L93" s="734"/>
      <c r="M93" s="570"/>
      <c r="N93" s="570"/>
      <c r="O93" s="570"/>
      <c r="P93" s="570"/>
      <c r="Q93" s="570"/>
      <c r="R93" s="570"/>
      <c r="S93" s="570"/>
      <c r="T93" s="570"/>
      <c r="U93" s="570"/>
      <c r="V93" s="570"/>
      <c r="W93" s="570"/>
      <c r="X93" s="570"/>
      <c r="Y93" s="570"/>
      <c r="Z93" s="570"/>
      <c r="AA93" s="570"/>
      <c r="AB93" s="570"/>
      <c r="AC93" s="570"/>
      <c r="AD93" s="570"/>
      <c r="AE93" s="570"/>
      <c r="AF93" s="570"/>
    </row>
    <row r="94" spans="1:32" s="572" customFormat="1" x14ac:dyDescent="0.2">
      <c r="A94" s="1350"/>
      <c r="B94" s="1383"/>
      <c r="C94" s="717" t="s">
        <v>5486</v>
      </c>
      <c r="D94" s="595" t="s">
        <v>5487</v>
      </c>
      <c r="E94" s="594" t="s">
        <v>5379</v>
      </c>
      <c r="F94" s="595" t="s">
        <v>5339</v>
      </c>
      <c r="G94" s="596">
        <v>1.95</v>
      </c>
      <c r="H94" s="598" t="s">
        <v>5337</v>
      </c>
      <c r="I94" s="735"/>
      <c r="J94" s="623"/>
      <c r="K94" s="623"/>
      <c r="L94" s="624"/>
      <c r="M94" s="570"/>
      <c r="N94" s="570"/>
      <c r="O94" s="570"/>
      <c r="P94" s="570"/>
      <c r="Q94" s="570"/>
      <c r="R94" s="570"/>
      <c r="S94" s="570"/>
      <c r="T94" s="570"/>
      <c r="U94" s="570"/>
      <c r="V94" s="570"/>
      <c r="W94" s="570"/>
      <c r="X94" s="570"/>
      <c r="Y94" s="570"/>
      <c r="Z94" s="570"/>
      <c r="AA94" s="570"/>
      <c r="AB94" s="570"/>
      <c r="AC94" s="570"/>
      <c r="AD94" s="570"/>
      <c r="AE94" s="570"/>
      <c r="AF94" s="570"/>
    </row>
    <row r="95" spans="1:32" s="572" customFormat="1" x14ac:dyDescent="0.2">
      <c r="A95" s="1350"/>
      <c r="B95" s="1383"/>
      <c r="C95" s="1385" t="s">
        <v>5488</v>
      </c>
      <c r="D95" s="1354" t="s">
        <v>5489</v>
      </c>
      <c r="E95" s="594" t="s">
        <v>5382</v>
      </c>
      <c r="F95" s="595" t="s">
        <v>5341</v>
      </c>
      <c r="G95" s="596">
        <v>1.68</v>
      </c>
      <c r="H95" s="598" t="s">
        <v>5337</v>
      </c>
      <c r="I95" s="735"/>
      <c r="J95" s="623"/>
      <c r="K95" s="623"/>
      <c r="L95" s="624"/>
      <c r="M95" s="570"/>
      <c r="N95" s="570"/>
      <c r="O95" s="570"/>
      <c r="P95" s="570"/>
      <c r="Q95" s="570"/>
      <c r="R95" s="570"/>
      <c r="S95" s="570"/>
      <c r="T95" s="570"/>
      <c r="U95" s="570"/>
      <c r="V95" s="570"/>
      <c r="W95" s="570"/>
      <c r="X95" s="570"/>
      <c r="Y95" s="570"/>
      <c r="Z95" s="570"/>
      <c r="AA95" s="570"/>
      <c r="AB95" s="570"/>
      <c r="AC95" s="570"/>
      <c r="AD95" s="570"/>
      <c r="AE95" s="570"/>
      <c r="AF95" s="570"/>
    </row>
    <row r="96" spans="1:32" s="572" customFormat="1" x14ac:dyDescent="0.2">
      <c r="A96" s="1350"/>
      <c r="B96" s="1383"/>
      <c r="C96" s="1387"/>
      <c r="D96" s="1355"/>
      <c r="E96" s="594" t="s">
        <v>5311</v>
      </c>
      <c r="F96" s="595" t="s">
        <v>5312</v>
      </c>
      <c r="G96" s="596">
        <v>1.37</v>
      </c>
      <c r="H96" s="598" t="s">
        <v>5490</v>
      </c>
      <c r="I96" s="735"/>
      <c r="J96" s="623"/>
      <c r="K96" s="623"/>
      <c r="L96" s="624"/>
      <c r="M96" s="570"/>
      <c r="N96" s="570"/>
      <c r="O96" s="570"/>
      <c r="P96" s="570"/>
      <c r="Q96" s="570"/>
      <c r="R96" s="570"/>
      <c r="S96" s="570"/>
      <c r="T96" s="570"/>
      <c r="U96" s="570"/>
      <c r="V96" s="570"/>
      <c r="W96" s="570"/>
      <c r="X96" s="570"/>
      <c r="Y96" s="570"/>
      <c r="Z96" s="570"/>
      <c r="AA96" s="570"/>
      <c r="AB96" s="570"/>
      <c r="AC96" s="570"/>
      <c r="AD96" s="570"/>
      <c r="AE96" s="570"/>
      <c r="AF96" s="570"/>
    </row>
    <row r="97" spans="1:32" s="572" customFormat="1" x14ac:dyDescent="0.2">
      <c r="A97" s="1350"/>
      <c r="B97" s="1383"/>
      <c r="C97" s="1385" t="s">
        <v>5491</v>
      </c>
      <c r="D97" s="1354" t="s">
        <v>5492</v>
      </c>
      <c r="E97" s="631" t="s">
        <v>5391</v>
      </c>
      <c r="F97" s="684" t="s">
        <v>5345</v>
      </c>
      <c r="G97" s="596">
        <v>1.37</v>
      </c>
      <c r="H97" s="598" t="s">
        <v>5490</v>
      </c>
      <c r="I97" s="735"/>
      <c r="J97" s="623"/>
      <c r="K97" s="623"/>
      <c r="L97" s="624"/>
      <c r="M97" s="570"/>
      <c r="N97" s="570"/>
      <c r="O97" s="570"/>
      <c r="P97" s="570"/>
      <c r="Q97" s="570"/>
      <c r="R97" s="570"/>
      <c r="S97" s="570"/>
      <c r="T97" s="570"/>
      <c r="U97" s="570"/>
      <c r="V97" s="570"/>
      <c r="W97" s="570"/>
      <c r="X97" s="570"/>
      <c r="Y97" s="570"/>
      <c r="Z97" s="570"/>
      <c r="AA97" s="570"/>
      <c r="AB97" s="570"/>
      <c r="AC97" s="570"/>
      <c r="AD97" s="570"/>
      <c r="AE97" s="570"/>
      <c r="AF97" s="570"/>
    </row>
    <row r="98" spans="1:32" s="572" customFormat="1" x14ac:dyDescent="0.2">
      <c r="A98" s="1350"/>
      <c r="B98" s="1383"/>
      <c r="C98" s="1387"/>
      <c r="D98" s="1355"/>
      <c r="E98" s="594" t="s">
        <v>5395</v>
      </c>
      <c r="F98" s="595" t="s">
        <v>5347</v>
      </c>
      <c r="G98" s="596">
        <v>1.18</v>
      </c>
      <c r="H98" s="598" t="s">
        <v>5490</v>
      </c>
      <c r="I98" s="735"/>
      <c r="J98" s="623"/>
      <c r="K98" s="623"/>
      <c r="L98" s="624"/>
      <c r="M98" s="570"/>
      <c r="N98" s="570"/>
      <c r="O98" s="570"/>
      <c r="P98" s="570"/>
      <c r="Q98" s="570"/>
      <c r="R98" s="570"/>
      <c r="S98" s="570"/>
      <c r="T98" s="570"/>
      <c r="U98" s="570"/>
      <c r="V98" s="570"/>
      <c r="W98" s="570"/>
      <c r="X98" s="570"/>
      <c r="Y98" s="570"/>
      <c r="Z98" s="570"/>
      <c r="AA98" s="570"/>
      <c r="AB98" s="570"/>
      <c r="AC98" s="570"/>
      <c r="AD98" s="570"/>
      <c r="AE98" s="570"/>
      <c r="AF98" s="570"/>
    </row>
    <row r="99" spans="1:32" s="572" customFormat="1" x14ac:dyDescent="0.2">
      <c r="A99" s="1350"/>
      <c r="B99" s="1383"/>
      <c r="C99" s="1385" t="s">
        <v>5493</v>
      </c>
      <c r="D99" s="1354" t="s">
        <v>5494</v>
      </c>
      <c r="E99" s="736"/>
      <c r="F99" s="691" t="s">
        <v>5313</v>
      </c>
      <c r="G99" s="660"/>
      <c r="H99" s="661"/>
      <c r="I99" s="598"/>
      <c r="J99" s="599"/>
      <c r="K99" s="599"/>
      <c r="L99" s="600"/>
      <c r="M99" s="570"/>
      <c r="N99" s="570"/>
      <c r="O99" s="570"/>
      <c r="P99" s="570"/>
      <c r="Q99" s="570"/>
      <c r="R99" s="570"/>
      <c r="S99" s="570"/>
      <c r="T99" s="570"/>
      <c r="U99" s="570"/>
      <c r="V99" s="570"/>
      <c r="W99" s="570"/>
      <c r="X99" s="570"/>
      <c r="Y99" s="570"/>
      <c r="Z99" s="570"/>
      <c r="AA99" s="570"/>
      <c r="AB99" s="570"/>
      <c r="AC99" s="570"/>
      <c r="AD99" s="570"/>
      <c r="AE99" s="570"/>
      <c r="AF99" s="570"/>
    </row>
    <row r="100" spans="1:32" s="572" customFormat="1" x14ac:dyDescent="0.2">
      <c r="A100" s="1350"/>
      <c r="B100" s="1383"/>
      <c r="C100" s="1386"/>
      <c r="D100" s="1341"/>
      <c r="E100" s="594" t="s">
        <v>5404</v>
      </c>
      <c r="F100" s="595" t="s">
        <v>5356</v>
      </c>
      <c r="G100" s="596">
        <v>0.42</v>
      </c>
      <c r="H100" s="598" t="s">
        <v>5323</v>
      </c>
      <c r="I100" s="598"/>
      <c r="J100" s="599"/>
      <c r="K100" s="599"/>
      <c r="L100" s="600"/>
      <c r="M100" s="570"/>
      <c r="N100" s="570"/>
      <c r="O100" s="570"/>
      <c r="P100" s="570"/>
      <c r="Q100" s="570"/>
      <c r="R100" s="570"/>
      <c r="S100" s="570"/>
      <c r="T100" s="570"/>
      <c r="U100" s="570"/>
      <c r="V100" s="570"/>
      <c r="W100" s="570"/>
      <c r="X100" s="570"/>
      <c r="Y100" s="570"/>
      <c r="Z100" s="570"/>
      <c r="AA100" s="570"/>
      <c r="AB100" s="570"/>
      <c r="AC100" s="570"/>
      <c r="AD100" s="570"/>
      <c r="AE100" s="570"/>
      <c r="AF100" s="570"/>
    </row>
    <row r="101" spans="1:32" s="572" customFormat="1" ht="15" customHeight="1" x14ac:dyDescent="0.2">
      <c r="A101" s="1350"/>
      <c r="B101" s="1383"/>
      <c r="C101" s="1386"/>
      <c r="D101" s="1341"/>
      <c r="E101" s="594" t="s">
        <v>5433</v>
      </c>
      <c r="F101" s="595" t="s">
        <v>5349</v>
      </c>
      <c r="G101" s="596">
        <v>0.75</v>
      </c>
      <c r="H101" s="598" t="s">
        <v>5495</v>
      </c>
      <c r="I101" s="598"/>
      <c r="J101" s="599"/>
      <c r="K101" s="599"/>
      <c r="L101" s="600"/>
      <c r="M101" s="570"/>
      <c r="N101" s="570"/>
      <c r="O101" s="570"/>
      <c r="P101" s="570"/>
      <c r="Q101" s="570"/>
      <c r="R101" s="570"/>
      <c r="S101" s="570"/>
      <c r="T101" s="570"/>
      <c r="U101" s="570"/>
      <c r="V101" s="570"/>
      <c r="W101" s="570"/>
      <c r="X101" s="570"/>
      <c r="Y101" s="570"/>
      <c r="Z101" s="570"/>
      <c r="AA101" s="570"/>
      <c r="AB101" s="570"/>
      <c r="AC101" s="570"/>
      <c r="AD101" s="570"/>
      <c r="AE101" s="570"/>
      <c r="AF101" s="570"/>
    </row>
    <row r="102" spans="1:32" s="572" customFormat="1" x14ac:dyDescent="0.2">
      <c r="A102" s="1350"/>
      <c r="B102" s="1383"/>
      <c r="C102" s="1387"/>
      <c r="D102" s="1355"/>
      <c r="E102" s="594" t="s">
        <v>5436</v>
      </c>
      <c r="F102" s="595" t="s">
        <v>5352</v>
      </c>
      <c r="G102" s="596">
        <v>0.75</v>
      </c>
      <c r="H102" s="598" t="s">
        <v>5310</v>
      </c>
      <c r="I102" s="598"/>
      <c r="J102" s="599"/>
      <c r="K102" s="599"/>
      <c r="L102" s="600"/>
      <c r="M102" s="570"/>
      <c r="N102" s="570"/>
      <c r="O102" s="570"/>
      <c r="P102" s="570"/>
      <c r="Q102" s="570"/>
      <c r="R102" s="570"/>
      <c r="S102" s="570"/>
      <c r="T102" s="570"/>
      <c r="U102" s="570"/>
      <c r="V102" s="570"/>
      <c r="W102" s="570"/>
      <c r="X102" s="570"/>
      <c r="Y102" s="570"/>
      <c r="Z102" s="570"/>
      <c r="AA102" s="570"/>
      <c r="AB102" s="570"/>
      <c r="AC102" s="570"/>
      <c r="AD102" s="570"/>
      <c r="AE102" s="570"/>
      <c r="AF102" s="570"/>
    </row>
    <row r="103" spans="1:32" s="572" customFormat="1" ht="15" customHeight="1" x14ac:dyDescent="0.2">
      <c r="A103" s="1350"/>
      <c r="B103" s="1383"/>
      <c r="C103" s="717" t="s">
        <v>5496</v>
      </c>
      <c r="D103" s="595" t="s">
        <v>5497</v>
      </c>
      <c r="E103" s="655" t="s">
        <v>5437</v>
      </c>
      <c r="F103" s="618" t="s">
        <v>5354</v>
      </c>
      <c r="G103" s="656">
        <v>0.93</v>
      </c>
      <c r="H103" s="598" t="s">
        <v>1511</v>
      </c>
      <c r="I103" s="598"/>
      <c r="J103" s="599"/>
      <c r="K103" s="599"/>
      <c r="L103" s="600"/>
      <c r="M103" s="570"/>
      <c r="N103" s="570"/>
      <c r="O103" s="570"/>
      <c r="P103" s="570"/>
      <c r="Q103" s="570"/>
      <c r="R103" s="570"/>
      <c r="S103" s="570"/>
      <c r="T103" s="570"/>
      <c r="U103" s="570"/>
      <c r="V103" s="570"/>
      <c r="W103" s="570"/>
      <c r="X103" s="570"/>
      <c r="Y103" s="570"/>
      <c r="Z103" s="570"/>
      <c r="AA103" s="570"/>
      <c r="AB103" s="570"/>
      <c r="AC103" s="570"/>
      <c r="AD103" s="570"/>
      <c r="AE103" s="570"/>
      <c r="AF103" s="570"/>
    </row>
    <row r="104" spans="1:32" s="572" customFormat="1" ht="30" x14ac:dyDescent="0.2">
      <c r="A104" s="1350"/>
      <c r="B104" s="1383"/>
      <c r="C104" s="717" t="s">
        <v>5498</v>
      </c>
      <c r="D104" s="595" t="s">
        <v>5499</v>
      </c>
      <c r="E104" s="655" t="s">
        <v>5500</v>
      </c>
      <c r="F104" s="618" t="s">
        <v>5501</v>
      </c>
      <c r="G104" s="656">
        <v>0.61</v>
      </c>
      <c r="H104" s="598" t="s">
        <v>5323</v>
      </c>
      <c r="I104" s="598"/>
      <c r="J104" s="599"/>
      <c r="K104" s="599"/>
      <c r="L104" s="600"/>
      <c r="M104" s="570"/>
      <c r="N104" s="570"/>
      <c r="O104" s="570"/>
      <c r="P104" s="570"/>
      <c r="Q104" s="570"/>
      <c r="R104" s="570"/>
      <c r="S104" s="570"/>
      <c r="T104" s="570"/>
      <c r="U104" s="570"/>
      <c r="V104" s="570"/>
      <c r="W104" s="570"/>
      <c r="X104" s="570"/>
      <c r="Y104" s="570"/>
      <c r="Z104" s="570"/>
      <c r="AA104" s="570"/>
      <c r="AB104" s="570"/>
      <c r="AC104" s="570"/>
      <c r="AD104" s="570"/>
      <c r="AE104" s="570"/>
      <c r="AF104" s="570"/>
    </row>
    <row r="105" spans="1:32" s="572" customFormat="1" ht="15.75" customHeight="1" x14ac:dyDescent="0.2">
      <c r="A105" s="1350"/>
      <c r="B105" s="1383"/>
      <c r="C105" s="717" t="s">
        <v>5502</v>
      </c>
      <c r="D105" s="595" t="s">
        <v>5503</v>
      </c>
      <c r="E105" s="594"/>
      <c r="F105" s="647" t="s">
        <v>5357</v>
      </c>
      <c r="G105" s="596"/>
      <c r="H105" s="598"/>
      <c r="I105" s="598"/>
      <c r="J105" s="599"/>
      <c r="K105" s="599"/>
      <c r="L105" s="600"/>
      <c r="M105" s="570"/>
      <c r="N105" s="570"/>
      <c r="O105" s="570"/>
      <c r="P105" s="570"/>
      <c r="Q105" s="570"/>
      <c r="R105" s="570"/>
      <c r="S105" s="570"/>
      <c r="T105" s="570"/>
      <c r="U105" s="570"/>
      <c r="V105" s="570"/>
      <c r="W105" s="570"/>
      <c r="X105" s="570"/>
      <c r="Y105" s="570"/>
      <c r="Z105" s="570"/>
      <c r="AA105" s="570"/>
      <c r="AB105" s="570"/>
      <c r="AC105" s="570"/>
      <c r="AD105" s="570"/>
      <c r="AE105" s="570"/>
      <c r="AF105" s="570"/>
    </row>
    <row r="106" spans="1:32" s="572" customFormat="1" ht="15" customHeight="1" x14ac:dyDescent="0.2">
      <c r="A106" s="1350"/>
      <c r="B106" s="1383"/>
      <c r="C106" s="1388" t="s">
        <v>5504</v>
      </c>
      <c r="D106" s="1354" t="s">
        <v>5505</v>
      </c>
      <c r="E106" s="594" t="s">
        <v>5438</v>
      </c>
      <c r="F106" s="595" t="s">
        <v>5359</v>
      </c>
      <c r="G106" s="596">
        <v>0.96</v>
      </c>
      <c r="H106" s="598" t="s">
        <v>5310</v>
      </c>
      <c r="I106" s="598"/>
      <c r="J106" s="599"/>
      <c r="K106" s="599"/>
      <c r="L106" s="600"/>
      <c r="M106" s="570"/>
      <c r="N106" s="570"/>
      <c r="O106" s="570"/>
      <c r="P106" s="570"/>
      <c r="Q106" s="570"/>
      <c r="R106" s="570"/>
      <c r="S106" s="570"/>
      <c r="T106" s="570"/>
      <c r="U106" s="570"/>
      <c r="V106" s="570"/>
      <c r="W106" s="570"/>
      <c r="X106" s="570"/>
      <c r="Y106" s="570"/>
      <c r="Z106" s="570"/>
      <c r="AA106" s="570"/>
      <c r="AB106" s="570"/>
      <c r="AC106" s="570"/>
      <c r="AD106" s="570"/>
      <c r="AE106" s="570"/>
      <c r="AF106" s="570"/>
    </row>
    <row r="107" spans="1:32" s="572" customFormat="1" x14ac:dyDescent="0.2">
      <c r="A107" s="1350"/>
      <c r="B107" s="1383"/>
      <c r="C107" s="1392"/>
      <c r="D107" s="1355"/>
      <c r="E107" s="594" t="s">
        <v>5319</v>
      </c>
      <c r="F107" s="595" t="s">
        <v>5320</v>
      </c>
      <c r="G107" s="596">
        <v>0.31</v>
      </c>
      <c r="H107" s="598" t="s">
        <v>5361</v>
      </c>
      <c r="I107" s="607"/>
      <c r="J107" s="599"/>
      <c r="K107" s="599"/>
      <c r="L107" s="600"/>
      <c r="M107" s="570"/>
      <c r="N107" s="570"/>
      <c r="O107" s="570"/>
      <c r="P107" s="570"/>
      <c r="Q107" s="570"/>
      <c r="R107" s="570"/>
      <c r="S107" s="570"/>
      <c r="T107" s="570"/>
      <c r="U107" s="570"/>
      <c r="V107" s="570"/>
      <c r="W107" s="570"/>
      <c r="X107" s="570"/>
      <c r="Y107" s="570"/>
      <c r="Z107" s="570"/>
      <c r="AA107" s="570"/>
      <c r="AB107" s="570"/>
      <c r="AC107" s="570"/>
      <c r="AD107" s="570"/>
      <c r="AE107" s="570"/>
      <c r="AF107" s="570"/>
    </row>
    <row r="108" spans="1:32" s="572" customFormat="1" x14ac:dyDescent="0.2">
      <c r="A108" s="1350"/>
      <c r="B108" s="1383"/>
      <c r="C108" s="720" t="s">
        <v>5506</v>
      </c>
      <c r="D108" s="1354" t="s">
        <v>5507</v>
      </c>
      <c r="E108" s="594" t="s">
        <v>5441</v>
      </c>
      <c r="F108" s="595" t="s">
        <v>5363</v>
      </c>
      <c r="G108" s="596">
        <v>0.5</v>
      </c>
      <c r="H108" s="598" t="s">
        <v>5508</v>
      </c>
      <c r="I108" s="661"/>
      <c r="J108" s="652"/>
      <c r="K108" s="652"/>
      <c r="L108" s="600"/>
      <c r="M108" s="570"/>
      <c r="N108" s="570"/>
      <c r="O108" s="570"/>
      <c r="P108" s="570"/>
      <c r="Q108" s="570"/>
      <c r="R108" s="570"/>
      <c r="S108" s="570"/>
      <c r="T108" s="570"/>
      <c r="U108" s="570"/>
      <c r="V108" s="570"/>
      <c r="W108" s="570"/>
      <c r="X108" s="570"/>
      <c r="Y108" s="570"/>
      <c r="Z108" s="570"/>
      <c r="AA108" s="570"/>
      <c r="AB108" s="570"/>
      <c r="AC108" s="570"/>
      <c r="AD108" s="570"/>
      <c r="AE108" s="570"/>
      <c r="AF108" s="570"/>
    </row>
    <row r="109" spans="1:32" s="572" customFormat="1" x14ac:dyDescent="0.2">
      <c r="A109" s="1350"/>
      <c r="B109" s="1383"/>
      <c r="C109" s="737"/>
      <c r="D109" s="1341"/>
      <c r="E109" s="594" t="s">
        <v>5509</v>
      </c>
      <c r="F109" s="659" t="s">
        <v>5510</v>
      </c>
      <c r="G109" s="660">
        <v>0.03</v>
      </c>
      <c r="H109" s="661" t="s">
        <v>5511</v>
      </c>
      <c r="I109" s="661"/>
      <c r="J109" s="652"/>
      <c r="K109" s="652"/>
      <c r="L109" s="600"/>
      <c r="M109" s="570"/>
      <c r="N109" s="570"/>
      <c r="O109" s="570"/>
      <c r="P109" s="570"/>
      <c r="Q109" s="570"/>
      <c r="R109" s="570"/>
      <c r="S109" s="570"/>
      <c r="T109" s="570"/>
      <c r="U109" s="570"/>
      <c r="V109" s="570"/>
      <c r="W109" s="570"/>
      <c r="X109" s="570"/>
      <c r="Y109" s="570"/>
      <c r="Z109" s="570"/>
      <c r="AA109" s="570"/>
      <c r="AB109" s="570"/>
      <c r="AC109" s="570"/>
      <c r="AD109" s="570"/>
      <c r="AE109" s="570"/>
      <c r="AF109" s="570"/>
    </row>
    <row r="110" spans="1:32" s="572" customFormat="1" x14ac:dyDescent="0.2">
      <c r="A110" s="1350"/>
      <c r="B110" s="1383"/>
      <c r="C110" s="709"/>
      <c r="D110" s="1355"/>
      <c r="E110" s="594" t="s">
        <v>5512</v>
      </c>
      <c r="F110" s="684" t="s">
        <v>5513</v>
      </c>
      <c r="G110" s="596">
        <v>0.21</v>
      </c>
      <c r="H110" s="598" t="s">
        <v>5490</v>
      </c>
      <c r="I110" s="661"/>
      <c r="J110" s="652"/>
      <c r="K110" s="652"/>
      <c r="L110" s="600"/>
      <c r="M110" s="570"/>
      <c r="N110" s="570"/>
      <c r="O110" s="570"/>
      <c r="P110" s="570"/>
      <c r="Q110" s="570"/>
      <c r="R110" s="570"/>
      <c r="S110" s="570"/>
      <c r="T110" s="570"/>
      <c r="U110" s="570"/>
      <c r="V110" s="570"/>
      <c r="W110" s="570"/>
      <c r="X110" s="570"/>
      <c r="Y110" s="570"/>
      <c r="Z110" s="570"/>
      <c r="AA110" s="570"/>
      <c r="AB110" s="570"/>
      <c r="AC110" s="570"/>
      <c r="AD110" s="570"/>
      <c r="AE110" s="570"/>
      <c r="AF110" s="570"/>
    </row>
    <row r="111" spans="1:32" s="572" customFormat="1" ht="30" x14ac:dyDescent="0.2">
      <c r="A111" s="1350"/>
      <c r="B111" s="1383"/>
      <c r="C111" s="738" t="s">
        <v>5333</v>
      </c>
      <c r="D111" s="1354" t="s">
        <v>5514</v>
      </c>
      <c r="E111" s="662" t="s">
        <v>5515</v>
      </c>
      <c r="F111" s="595" t="s">
        <v>5516</v>
      </c>
      <c r="G111" s="739">
        <v>0.92</v>
      </c>
      <c r="H111" s="598" t="s">
        <v>5517</v>
      </c>
      <c r="I111" s="598"/>
      <c r="J111" s="599"/>
      <c r="K111" s="599"/>
      <c r="L111" s="600"/>
      <c r="M111" s="570"/>
      <c r="N111" s="570"/>
      <c r="O111" s="570"/>
      <c r="P111" s="570"/>
      <c r="Q111" s="570"/>
      <c r="R111" s="570"/>
      <c r="S111" s="570"/>
      <c r="T111" s="570"/>
      <c r="U111" s="570"/>
      <c r="V111" s="570"/>
      <c r="W111" s="570"/>
      <c r="X111" s="570"/>
      <c r="Y111" s="570"/>
      <c r="Z111" s="570"/>
      <c r="AA111" s="570"/>
      <c r="AB111" s="570"/>
      <c r="AC111" s="570"/>
      <c r="AD111" s="570"/>
      <c r="AE111" s="570"/>
      <c r="AF111" s="570"/>
    </row>
    <row r="112" spans="1:32" s="572" customFormat="1" ht="30" x14ac:dyDescent="0.2">
      <c r="A112" s="1350"/>
      <c r="B112" s="1383"/>
      <c r="C112" s="740"/>
      <c r="D112" s="1355"/>
      <c r="E112" s="662" t="s">
        <v>5518</v>
      </c>
      <c r="F112" s="595" t="s">
        <v>5519</v>
      </c>
      <c r="G112" s="596">
        <v>1.71</v>
      </c>
      <c r="H112" s="598" t="s">
        <v>5520</v>
      </c>
      <c r="I112" s="598"/>
      <c r="J112" s="599"/>
      <c r="K112" s="599"/>
      <c r="L112" s="600"/>
      <c r="M112" s="570"/>
      <c r="N112" s="570"/>
      <c r="O112" s="570"/>
      <c r="P112" s="570"/>
      <c r="Q112" s="570"/>
      <c r="R112" s="570"/>
      <c r="S112" s="570"/>
      <c r="T112" s="570"/>
      <c r="U112" s="570"/>
      <c r="V112" s="570"/>
      <c r="W112" s="570"/>
      <c r="X112" s="570"/>
      <c r="Y112" s="570"/>
      <c r="Z112" s="570"/>
      <c r="AA112" s="570"/>
      <c r="AB112" s="570"/>
      <c r="AC112" s="570"/>
      <c r="AD112" s="570"/>
      <c r="AE112" s="570"/>
      <c r="AF112" s="570"/>
    </row>
    <row r="113" spans="1:32" s="572" customFormat="1" x14ac:dyDescent="0.2">
      <c r="A113" s="1350"/>
      <c r="B113" s="1383"/>
      <c r="C113" s="694"/>
      <c r="D113" s="710"/>
      <c r="E113" s="594" t="s">
        <v>5512</v>
      </c>
      <c r="F113" s="659" t="s">
        <v>5521</v>
      </c>
      <c r="G113" s="596">
        <v>0.46</v>
      </c>
      <c r="H113" s="598" t="s">
        <v>5350</v>
      </c>
      <c r="I113" s="719"/>
      <c r="J113" s="652"/>
      <c r="K113" s="652"/>
      <c r="L113" s="593"/>
      <c r="M113" s="570"/>
      <c r="N113" s="570"/>
      <c r="O113" s="570"/>
      <c r="P113" s="570"/>
      <c r="Q113" s="570"/>
      <c r="R113" s="570"/>
      <c r="S113" s="570"/>
      <c r="T113" s="570"/>
      <c r="U113" s="570"/>
      <c r="V113" s="570"/>
      <c r="W113" s="570"/>
      <c r="X113" s="570"/>
      <c r="Y113" s="570"/>
      <c r="Z113" s="570"/>
      <c r="AA113" s="570"/>
      <c r="AB113" s="570"/>
      <c r="AC113" s="570"/>
      <c r="AD113" s="570"/>
      <c r="AE113" s="570"/>
      <c r="AF113" s="570"/>
    </row>
    <row r="114" spans="1:32" s="572" customFormat="1" x14ac:dyDescent="0.2">
      <c r="A114" s="1350"/>
      <c r="B114" s="1383"/>
      <c r="C114" s="694"/>
      <c r="D114" s="710"/>
      <c r="E114" s="594" t="s">
        <v>5522</v>
      </c>
      <c r="F114" s="595" t="s">
        <v>5523</v>
      </c>
      <c r="G114" s="596">
        <v>2</v>
      </c>
      <c r="H114" s="598" t="s">
        <v>5469</v>
      </c>
      <c r="I114" s="719"/>
      <c r="J114" s="652"/>
      <c r="K114" s="652"/>
      <c r="L114" s="593"/>
      <c r="M114" s="570"/>
      <c r="N114" s="570"/>
      <c r="O114" s="570"/>
      <c r="P114" s="570"/>
      <c r="Q114" s="570"/>
      <c r="R114" s="570"/>
      <c r="S114" s="570"/>
      <c r="T114" s="570"/>
      <c r="U114" s="570"/>
      <c r="V114" s="570"/>
      <c r="W114" s="570"/>
      <c r="X114" s="570"/>
      <c r="Y114" s="570"/>
      <c r="Z114" s="570"/>
      <c r="AA114" s="570"/>
      <c r="AB114" s="570"/>
      <c r="AC114" s="570"/>
      <c r="AD114" s="570"/>
      <c r="AE114" s="570"/>
      <c r="AF114" s="570"/>
    </row>
    <row r="115" spans="1:32" s="572" customFormat="1" ht="30" x14ac:dyDescent="0.2">
      <c r="A115" s="1350"/>
      <c r="B115" s="1383"/>
      <c r="C115" s="694"/>
      <c r="D115" s="710"/>
      <c r="E115" s="594" t="s">
        <v>5524</v>
      </c>
      <c r="F115" s="595" t="s">
        <v>5525</v>
      </c>
      <c r="G115" s="596">
        <v>3.55</v>
      </c>
      <c r="H115" s="598" t="s">
        <v>5526</v>
      </c>
      <c r="I115" s="719"/>
      <c r="J115" s="652"/>
      <c r="K115" s="652"/>
      <c r="L115" s="593"/>
      <c r="M115" s="570"/>
      <c r="N115" s="570"/>
      <c r="O115" s="570"/>
      <c r="P115" s="570"/>
      <c r="Q115" s="570"/>
      <c r="R115" s="570"/>
      <c r="S115" s="570"/>
      <c r="T115" s="570"/>
      <c r="U115" s="570"/>
      <c r="V115" s="570"/>
      <c r="W115" s="570"/>
      <c r="X115" s="570"/>
      <c r="Y115" s="570"/>
      <c r="Z115" s="570"/>
      <c r="AA115" s="570"/>
      <c r="AB115" s="570"/>
      <c r="AC115" s="570"/>
      <c r="AD115" s="570"/>
      <c r="AE115" s="570"/>
      <c r="AF115" s="570"/>
    </row>
    <row r="116" spans="1:32" s="572" customFormat="1" ht="30" x14ac:dyDescent="0.2">
      <c r="A116" s="1350"/>
      <c r="B116" s="1383"/>
      <c r="C116" s="737"/>
      <c r="D116" s="710"/>
      <c r="E116" s="594" t="s">
        <v>5527</v>
      </c>
      <c r="F116" s="595" t="s">
        <v>5528</v>
      </c>
      <c r="G116" s="594">
        <v>0.5</v>
      </c>
      <c r="H116" s="723" t="s">
        <v>5310</v>
      </c>
      <c r="I116" s="719"/>
      <c r="J116" s="652"/>
      <c r="K116" s="652"/>
      <c r="L116" s="593"/>
      <c r="M116" s="570"/>
      <c r="N116" s="570"/>
      <c r="O116" s="570"/>
      <c r="P116" s="570"/>
      <c r="Q116" s="570"/>
      <c r="R116" s="570"/>
      <c r="S116" s="570"/>
      <c r="T116" s="570"/>
      <c r="U116" s="570"/>
      <c r="V116" s="570"/>
      <c r="W116" s="570"/>
      <c r="X116" s="570"/>
      <c r="Y116" s="570"/>
      <c r="Z116" s="570"/>
      <c r="AA116" s="570"/>
      <c r="AB116" s="570"/>
      <c r="AC116" s="570"/>
      <c r="AD116" s="570"/>
      <c r="AE116" s="570"/>
      <c r="AF116" s="570"/>
    </row>
    <row r="117" spans="1:32" s="572" customFormat="1" x14ac:dyDescent="0.2">
      <c r="A117" s="1350"/>
      <c r="B117" s="1383"/>
      <c r="C117" s="737"/>
      <c r="D117" s="710"/>
      <c r="E117" s="594" t="s">
        <v>5529</v>
      </c>
      <c r="F117" s="684" t="s">
        <v>5530</v>
      </c>
      <c r="G117" s="596">
        <v>1.1599999999999999</v>
      </c>
      <c r="H117" s="598" t="s">
        <v>5531</v>
      </c>
      <c r="I117" s="719"/>
      <c r="J117" s="652"/>
      <c r="K117" s="652"/>
      <c r="L117" s="593"/>
      <c r="M117" s="570"/>
      <c r="N117" s="570"/>
      <c r="O117" s="570"/>
      <c r="P117" s="570"/>
      <c r="Q117" s="570"/>
      <c r="R117" s="570"/>
      <c r="S117" s="570"/>
      <c r="T117" s="570"/>
      <c r="U117" s="570"/>
      <c r="V117" s="570"/>
      <c r="W117" s="570"/>
      <c r="X117" s="570"/>
      <c r="Y117" s="570"/>
      <c r="Z117" s="570"/>
      <c r="AA117" s="570"/>
      <c r="AB117" s="570"/>
      <c r="AC117" s="570"/>
      <c r="AD117" s="570"/>
      <c r="AE117" s="570"/>
      <c r="AF117" s="570"/>
    </row>
    <row r="118" spans="1:32" s="572" customFormat="1" x14ac:dyDescent="0.2">
      <c r="A118" s="1350"/>
      <c r="B118" s="1383"/>
      <c r="C118" s="737"/>
      <c r="D118" s="710"/>
      <c r="E118" s="594" t="s">
        <v>5532</v>
      </c>
      <c r="F118" s="595" t="s">
        <v>5533</v>
      </c>
      <c r="G118" s="596">
        <v>1.7</v>
      </c>
      <c r="H118" s="598" t="s">
        <v>5534</v>
      </c>
      <c r="I118" s="598"/>
      <c r="J118" s="652"/>
      <c r="K118" s="652"/>
      <c r="L118" s="593"/>
      <c r="M118" s="570"/>
      <c r="N118" s="570"/>
      <c r="O118" s="570"/>
      <c r="P118" s="570"/>
      <c r="Q118" s="570"/>
      <c r="R118" s="570"/>
      <c r="S118" s="570"/>
      <c r="T118" s="570"/>
      <c r="U118" s="570"/>
      <c r="V118" s="570"/>
      <c r="W118" s="570"/>
      <c r="X118" s="570"/>
      <c r="Y118" s="570"/>
      <c r="Z118" s="570"/>
      <c r="AA118" s="570"/>
      <c r="AB118" s="570"/>
      <c r="AC118" s="570"/>
      <c r="AD118" s="570"/>
      <c r="AE118" s="570"/>
      <c r="AF118" s="570"/>
    </row>
    <row r="119" spans="1:32" s="572" customFormat="1" x14ac:dyDescent="0.2">
      <c r="A119" s="1350"/>
      <c r="B119" s="1383"/>
      <c r="C119" s="737"/>
      <c r="D119" s="710"/>
      <c r="E119" s="594" t="s">
        <v>5442</v>
      </c>
      <c r="F119" s="595" t="s">
        <v>5443</v>
      </c>
      <c r="G119" s="596">
        <v>1.25</v>
      </c>
      <c r="H119" s="598" t="s">
        <v>5310</v>
      </c>
      <c r="I119" s="598"/>
      <c r="J119" s="652"/>
      <c r="K119" s="652"/>
      <c r="L119" s="593"/>
      <c r="M119" s="570"/>
      <c r="N119" s="570"/>
      <c r="O119" s="570"/>
      <c r="P119" s="570"/>
      <c r="Q119" s="570"/>
      <c r="R119" s="570"/>
      <c r="S119" s="570"/>
      <c r="T119" s="570"/>
      <c r="U119" s="570"/>
      <c r="V119" s="570"/>
      <c r="W119" s="570"/>
      <c r="X119" s="570"/>
      <c r="Y119" s="570"/>
      <c r="Z119" s="570"/>
      <c r="AA119" s="570"/>
      <c r="AB119" s="570"/>
      <c r="AC119" s="570"/>
      <c r="AD119" s="570"/>
      <c r="AE119" s="570"/>
      <c r="AF119" s="570"/>
    </row>
    <row r="120" spans="1:32" s="572" customFormat="1" x14ac:dyDescent="0.2">
      <c r="A120" s="1350"/>
      <c r="B120" s="1383"/>
      <c r="C120" s="737"/>
      <c r="D120" s="710"/>
      <c r="E120" s="594" t="s">
        <v>5445</v>
      </c>
      <c r="F120" s="595" t="s">
        <v>5446</v>
      </c>
      <c r="G120" s="596">
        <v>0.25</v>
      </c>
      <c r="H120" s="598" t="s">
        <v>5310</v>
      </c>
      <c r="I120" s="719"/>
      <c r="J120" s="652"/>
      <c r="K120" s="652"/>
      <c r="L120" s="593"/>
      <c r="M120" s="570"/>
      <c r="N120" s="570"/>
      <c r="O120" s="570"/>
      <c r="P120" s="570"/>
      <c r="Q120" s="570"/>
      <c r="R120" s="570"/>
      <c r="S120" s="570"/>
      <c r="T120" s="570"/>
      <c r="U120" s="570"/>
      <c r="V120" s="570"/>
      <c r="W120" s="570"/>
      <c r="X120" s="570"/>
      <c r="Y120" s="570"/>
      <c r="Z120" s="570"/>
      <c r="AA120" s="570"/>
      <c r="AB120" s="570"/>
      <c r="AC120" s="570"/>
      <c r="AD120" s="570"/>
      <c r="AE120" s="570"/>
      <c r="AF120" s="570"/>
    </row>
    <row r="121" spans="1:32" s="572" customFormat="1" ht="30" x14ac:dyDescent="0.2">
      <c r="A121" s="1350"/>
      <c r="B121" s="1383"/>
      <c r="C121" s="737"/>
      <c r="D121" s="710"/>
      <c r="E121" s="594" t="s">
        <v>5452</v>
      </c>
      <c r="F121" s="595" t="s">
        <v>5453</v>
      </c>
      <c r="G121" s="596">
        <v>1.53</v>
      </c>
      <c r="H121" s="598" t="s">
        <v>5535</v>
      </c>
      <c r="I121" s="607"/>
      <c r="J121" s="599"/>
      <c r="K121" s="599"/>
      <c r="L121" s="600"/>
      <c r="M121" s="570"/>
      <c r="N121" s="570"/>
      <c r="O121" s="570"/>
      <c r="P121" s="570"/>
      <c r="Q121" s="570"/>
      <c r="R121" s="570"/>
      <c r="S121" s="570"/>
      <c r="T121" s="570"/>
      <c r="U121" s="570"/>
      <c r="V121" s="570"/>
      <c r="W121" s="570"/>
      <c r="X121" s="570"/>
      <c r="Y121" s="570"/>
      <c r="Z121" s="570"/>
      <c r="AA121" s="570"/>
      <c r="AB121" s="570"/>
      <c r="AC121" s="570"/>
      <c r="AD121" s="570"/>
      <c r="AE121" s="570"/>
      <c r="AF121" s="570"/>
    </row>
    <row r="122" spans="1:32" s="572" customFormat="1" ht="30" x14ac:dyDescent="0.2">
      <c r="A122" s="1350"/>
      <c r="B122" s="1383"/>
      <c r="C122" s="737"/>
      <c r="D122" s="710"/>
      <c r="E122" s="594" t="s">
        <v>5455</v>
      </c>
      <c r="F122" s="684" t="s">
        <v>5456</v>
      </c>
      <c r="G122" s="596">
        <v>1.95</v>
      </c>
      <c r="H122" s="598" t="s">
        <v>5511</v>
      </c>
      <c r="I122" s="719"/>
      <c r="J122" s="652"/>
      <c r="K122" s="652"/>
      <c r="L122" s="593"/>
      <c r="M122" s="570"/>
      <c r="N122" s="570"/>
      <c r="O122" s="570"/>
      <c r="P122" s="570"/>
      <c r="Q122" s="570"/>
      <c r="R122" s="570"/>
      <c r="S122" s="570"/>
      <c r="T122" s="570"/>
      <c r="U122" s="570"/>
      <c r="V122" s="570"/>
      <c r="W122" s="570"/>
      <c r="X122" s="570"/>
      <c r="Y122" s="570"/>
      <c r="Z122" s="570"/>
      <c r="AA122" s="570"/>
      <c r="AB122" s="570"/>
      <c r="AC122" s="570"/>
      <c r="AD122" s="570"/>
      <c r="AE122" s="570"/>
      <c r="AF122" s="570"/>
    </row>
    <row r="123" spans="1:32" s="572" customFormat="1" ht="30" x14ac:dyDescent="0.2">
      <c r="A123" s="1350"/>
      <c r="B123" s="1383"/>
      <c r="C123" s="737"/>
      <c r="D123" s="710"/>
      <c r="E123" s="594" t="s">
        <v>5458</v>
      </c>
      <c r="F123" s="595" t="s">
        <v>5459</v>
      </c>
      <c r="G123" s="596">
        <v>1.85</v>
      </c>
      <c r="H123" s="598" t="s">
        <v>5536</v>
      </c>
      <c r="I123" s="719"/>
      <c r="J123" s="652"/>
      <c r="K123" s="652"/>
      <c r="L123" s="593"/>
      <c r="M123" s="570"/>
      <c r="N123" s="570"/>
      <c r="O123" s="570"/>
      <c r="P123" s="570"/>
      <c r="Q123" s="570"/>
      <c r="R123" s="570"/>
      <c r="S123" s="570"/>
      <c r="T123" s="570"/>
      <c r="U123" s="570"/>
      <c r="V123" s="570"/>
      <c r="W123" s="570"/>
      <c r="X123" s="570"/>
      <c r="Y123" s="570"/>
      <c r="Z123" s="570"/>
      <c r="AA123" s="570"/>
      <c r="AB123" s="570"/>
      <c r="AC123" s="570"/>
      <c r="AD123" s="570"/>
      <c r="AE123" s="570"/>
      <c r="AF123" s="570"/>
    </row>
    <row r="124" spans="1:32" s="572" customFormat="1" ht="45" x14ac:dyDescent="0.2">
      <c r="A124" s="1350"/>
      <c r="B124" s="1383"/>
      <c r="C124" s="737"/>
      <c r="D124" s="710"/>
      <c r="E124" s="594" t="s">
        <v>5461</v>
      </c>
      <c r="F124" s="595" t="s">
        <v>5462</v>
      </c>
      <c r="G124" s="596">
        <v>2.5</v>
      </c>
      <c r="H124" s="598" t="s">
        <v>5537</v>
      </c>
      <c r="I124" s="719"/>
      <c r="J124" s="652"/>
      <c r="K124" s="652"/>
      <c r="L124" s="593"/>
      <c r="M124" s="570"/>
      <c r="N124" s="570"/>
      <c r="O124" s="570"/>
      <c r="P124" s="570"/>
      <c r="Q124" s="570"/>
      <c r="R124" s="570"/>
      <c r="S124" s="570"/>
      <c r="T124" s="570"/>
      <c r="U124" s="570"/>
      <c r="V124" s="570"/>
      <c r="W124" s="570"/>
      <c r="X124" s="570"/>
      <c r="Y124" s="570"/>
      <c r="Z124" s="570"/>
      <c r="AA124" s="570"/>
      <c r="AB124" s="570"/>
      <c r="AC124" s="570"/>
      <c r="AD124" s="570"/>
      <c r="AE124" s="570"/>
      <c r="AF124" s="570"/>
    </row>
    <row r="125" spans="1:32" s="572" customFormat="1" ht="30" x14ac:dyDescent="0.2">
      <c r="A125" s="1350"/>
      <c r="B125" s="1383"/>
      <c r="C125" s="737"/>
      <c r="D125" s="710"/>
      <c r="E125" s="594" t="s">
        <v>5464</v>
      </c>
      <c r="F125" s="595" t="s">
        <v>5465</v>
      </c>
      <c r="G125" s="596">
        <v>2.4500000000000002</v>
      </c>
      <c r="H125" s="598" t="s">
        <v>5538</v>
      </c>
      <c r="I125" s="719"/>
      <c r="J125" s="652"/>
      <c r="K125" s="652"/>
      <c r="L125" s="593"/>
      <c r="M125" s="570"/>
      <c r="N125" s="570"/>
      <c r="O125" s="570"/>
      <c r="P125" s="570"/>
      <c r="Q125" s="570"/>
      <c r="R125" s="570"/>
      <c r="S125" s="570"/>
      <c r="T125" s="570"/>
      <c r="U125" s="570"/>
      <c r="V125" s="570"/>
      <c r="W125" s="570"/>
      <c r="X125" s="570"/>
      <c r="Y125" s="570"/>
      <c r="Z125" s="570"/>
      <c r="AA125" s="570"/>
      <c r="AB125" s="570"/>
      <c r="AC125" s="570"/>
      <c r="AD125" s="570"/>
      <c r="AE125" s="570"/>
      <c r="AF125" s="570"/>
    </row>
    <row r="126" spans="1:32" s="572" customFormat="1" ht="30" x14ac:dyDescent="0.2">
      <c r="A126" s="1350"/>
      <c r="B126" s="1383"/>
      <c r="C126" s="737"/>
      <c r="D126" s="710"/>
      <c r="E126" s="594" t="s">
        <v>5467</v>
      </c>
      <c r="F126" s="595" t="s">
        <v>5468</v>
      </c>
      <c r="G126" s="596">
        <v>3.25</v>
      </c>
      <c r="H126" s="598" t="s">
        <v>5539</v>
      </c>
      <c r="I126" s="607"/>
      <c r="J126" s="599"/>
      <c r="K126" s="599"/>
      <c r="L126" s="741"/>
      <c r="M126" s="570"/>
      <c r="N126" s="570"/>
      <c r="O126" s="570"/>
      <c r="P126" s="570"/>
      <c r="Q126" s="570"/>
      <c r="R126" s="570"/>
      <c r="S126" s="570"/>
      <c r="T126" s="570"/>
      <c r="U126" s="570"/>
      <c r="V126" s="570"/>
      <c r="W126" s="570"/>
      <c r="X126" s="570"/>
      <c r="Y126" s="570"/>
      <c r="Z126" s="570"/>
      <c r="AA126" s="570"/>
      <c r="AB126" s="570"/>
      <c r="AC126" s="570"/>
      <c r="AD126" s="570"/>
      <c r="AE126" s="570"/>
      <c r="AF126" s="570"/>
    </row>
    <row r="127" spans="1:32" s="572" customFormat="1" ht="30" x14ac:dyDescent="0.2">
      <c r="A127" s="1350"/>
      <c r="B127" s="1383"/>
      <c r="C127" s="737"/>
      <c r="D127" s="710"/>
      <c r="E127" s="594" t="s">
        <v>5470</v>
      </c>
      <c r="F127" s="595" t="s">
        <v>5471</v>
      </c>
      <c r="G127" s="596">
        <v>3.35</v>
      </c>
      <c r="H127" s="598" t="s">
        <v>5540</v>
      </c>
      <c r="I127" s="607"/>
      <c r="J127" s="599"/>
      <c r="K127" s="599"/>
      <c r="L127" s="741"/>
      <c r="M127" s="570"/>
      <c r="N127" s="570"/>
      <c r="O127" s="570"/>
      <c r="P127" s="570"/>
      <c r="Q127" s="570"/>
      <c r="R127" s="570"/>
      <c r="S127" s="570"/>
      <c r="T127" s="570"/>
      <c r="U127" s="570"/>
      <c r="V127" s="570"/>
      <c r="W127" s="570"/>
      <c r="X127" s="570"/>
      <c r="Y127" s="570"/>
      <c r="Z127" s="570"/>
      <c r="AA127" s="570"/>
      <c r="AB127" s="570"/>
      <c r="AC127" s="570"/>
      <c r="AD127" s="570"/>
      <c r="AE127" s="570"/>
      <c r="AF127" s="570"/>
    </row>
    <row r="128" spans="1:32" s="572" customFormat="1" ht="30" x14ac:dyDescent="0.2">
      <c r="A128" s="1350"/>
      <c r="B128" s="1383"/>
      <c r="C128" s="737"/>
      <c r="D128" s="710"/>
      <c r="E128" s="594" t="s">
        <v>5473</v>
      </c>
      <c r="F128" s="595" t="s">
        <v>5474</v>
      </c>
      <c r="G128" s="596">
        <v>3.75</v>
      </c>
      <c r="H128" s="598" t="s">
        <v>5541</v>
      </c>
      <c r="I128" s="719"/>
      <c r="J128" s="652"/>
      <c r="K128" s="652"/>
      <c r="L128" s="741"/>
      <c r="M128" s="570"/>
      <c r="N128" s="570"/>
      <c r="O128" s="570"/>
      <c r="P128" s="570"/>
      <c r="Q128" s="570"/>
      <c r="R128" s="570"/>
      <c r="S128" s="570"/>
      <c r="T128" s="570"/>
      <c r="U128" s="570"/>
      <c r="V128" s="570"/>
      <c r="W128" s="570"/>
      <c r="X128" s="570"/>
      <c r="Y128" s="570"/>
      <c r="Z128" s="570"/>
      <c r="AA128" s="570"/>
      <c r="AB128" s="570"/>
      <c r="AC128" s="570"/>
      <c r="AD128" s="570"/>
      <c r="AE128" s="570"/>
      <c r="AF128" s="570"/>
    </row>
    <row r="129" spans="1:32" s="572" customFormat="1" ht="30" x14ac:dyDescent="0.2">
      <c r="A129" s="1350"/>
      <c r="B129" s="1383"/>
      <c r="C129" s="737"/>
      <c r="D129" s="710"/>
      <c r="E129" s="594" t="s">
        <v>5476</v>
      </c>
      <c r="F129" s="595" t="s">
        <v>5477</v>
      </c>
      <c r="G129" s="596">
        <v>4</v>
      </c>
      <c r="H129" s="598" t="s">
        <v>5542</v>
      </c>
      <c r="I129" s="719"/>
      <c r="J129" s="652"/>
      <c r="K129" s="652"/>
      <c r="L129" s="593"/>
      <c r="M129" s="570"/>
      <c r="N129" s="570"/>
      <c r="O129" s="570"/>
      <c r="P129" s="570"/>
      <c r="Q129" s="570"/>
      <c r="R129" s="570"/>
      <c r="S129" s="570"/>
      <c r="T129" s="570"/>
      <c r="U129" s="570"/>
      <c r="V129" s="570"/>
      <c r="W129" s="570"/>
      <c r="X129" s="570"/>
      <c r="Y129" s="570"/>
      <c r="Z129" s="570"/>
      <c r="AA129" s="570"/>
      <c r="AB129" s="570"/>
      <c r="AC129" s="570"/>
      <c r="AD129" s="570"/>
      <c r="AE129" s="570"/>
      <c r="AF129" s="570"/>
    </row>
    <row r="130" spans="1:32" s="572" customFormat="1" x14ac:dyDescent="0.2">
      <c r="A130" s="1350"/>
      <c r="B130" s="1383"/>
      <c r="C130" s="737"/>
      <c r="D130" s="710"/>
      <c r="E130" s="594" t="s">
        <v>5543</v>
      </c>
      <c r="F130" s="595" t="s">
        <v>5544</v>
      </c>
      <c r="G130" s="596">
        <v>0.48</v>
      </c>
      <c r="H130" s="598" t="s">
        <v>5323</v>
      </c>
      <c r="I130" s="719"/>
      <c r="J130" s="652"/>
      <c r="K130" s="652"/>
      <c r="L130" s="593"/>
      <c r="M130" s="570"/>
      <c r="N130" s="570"/>
      <c r="O130" s="570"/>
      <c r="P130" s="570"/>
      <c r="Q130" s="570"/>
      <c r="R130" s="570"/>
      <c r="S130" s="570"/>
      <c r="T130" s="570"/>
      <c r="U130" s="570"/>
      <c r="V130" s="570"/>
      <c r="W130" s="570"/>
      <c r="X130" s="570"/>
      <c r="Y130" s="570"/>
      <c r="Z130" s="570"/>
      <c r="AA130" s="570"/>
      <c r="AB130" s="570"/>
      <c r="AC130" s="570"/>
      <c r="AD130" s="570"/>
      <c r="AE130" s="570"/>
      <c r="AF130" s="570"/>
    </row>
    <row r="131" spans="1:32" s="572" customFormat="1" x14ac:dyDescent="0.2">
      <c r="A131" s="1350"/>
      <c r="B131" s="1383"/>
      <c r="C131" s="737"/>
      <c r="D131" s="710"/>
      <c r="E131" s="594" t="s">
        <v>5410</v>
      </c>
      <c r="F131" s="595" t="s">
        <v>5411</v>
      </c>
      <c r="G131" s="596">
        <v>0.5</v>
      </c>
      <c r="H131" s="598" t="s">
        <v>5323</v>
      </c>
      <c r="I131" s="719"/>
      <c r="J131" s="652"/>
      <c r="K131" s="652"/>
      <c r="L131" s="593"/>
      <c r="M131" s="570"/>
      <c r="N131" s="570"/>
      <c r="O131" s="570"/>
      <c r="P131" s="570"/>
      <c r="Q131" s="570"/>
      <c r="R131" s="570"/>
      <c r="S131" s="570"/>
      <c r="T131" s="570"/>
      <c r="U131" s="570"/>
      <c r="V131" s="570"/>
      <c r="W131" s="570"/>
      <c r="X131" s="570"/>
      <c r="Y131" s="570"/>
      <c r="Z131" s="570"/>
      <c r="AA131" s="570"/>
      <c r="AB131" s="570"/>
      <c r="AC131" s="570"/>
      <c r="AD131" s="570"/>
      <c r="AE131" s="570"/>
      <c r="AF131" s="570"/>
    </row>
    <row r="132" spans="1:32" s="572" customFormat="1" ht="30" x14ac:dyDescent="0.2">
      <c r="A132" s="1350"/>
      <c r="B132" s="1383"/>
      <c r="C132" s="737"/>
      <c r="D132" s="710"/>
      <c r="E132" s="594" t="s">
        <v>5545</v>
      </c>
      <c r="F132" s="595" t="s">
        <v>5546</v>
      </c>
      <c r="G132" s="596">
        <v>0.25</v>
      </c>
      <c r="H132" s="598" t="s">
        <v>5350</v>
      </c>
      <c r="I132" s="719"/>
      <c r="J132" s="652"/>
      <c r="K132" s="652"/>
      <c r="L132" s="593"/>
      <c r="M132" s="570"/>
      <c r="N132" s="570"/>
      <c r="O132" s="570"/>
      <c r="P132" s="570"/>
      <c r="Q132" s="570"/>
      <c r="R132" s="570"/>
      <c r="S132" s="570"/>
      <c r="T132" s="570"/>
      <c r="U132" s="570"/>
      <c r="V132" s="570"/>
      <c r="W132" s="570"/>
      <c r="X132" s="570"/>
      <c r="Y132" s="570"/>
      <c r="Z132" s="570"/>
      <c r="AA132" s="570"/>
      <c r="AB132" s="570"/>
      <c r="AC132" s="570"/>
      <c r="AD132" s="570"/>
      <c r="AE132" s="570"/>
      <c r="AF132" s="570"/>
    </row>
    <row r="133" spans="1:32" s="572" customFormat="1" x14ac:dyDescent="0.2">
      <c r="A133" s="1350"/>
      <c r="B133" s="1383"/>
      <c r="C133" s="737"/>
      <c r="D133" s="710"/>
      <c r="E133" s="594" t="s">
        <v>5547</v>
      </c>
      <c r="F133" s="595" t="s">
        <v>5548</v>
      </c>
      <c r="G133" s="596">
        <v>1.5</v>
      </c>
      <c r="H133" s="598" t="s">
        <v>5549</v>
      </c>
      <c r="I133" s="719"/>
      <c r="J133" s="652"/>
      <c r="K133" s="652"/>
      <c r="L133" s="742"/>
      <c r="M133" s="570"/>
      <c r="N133" s="570"/>
      <c r="O133" s="570"/>
      <c r="P133" s="570"/>
      <c r="Q133" s="570"/>
      <c r="R133" s="570"/>
      <c r="S133" s="570"/>
      <c r="T133" s="570"/>
      <c r="U133" s="570"/>
      <c r="V133" s="570"/>
      <c r="W133" s="570"/>
      <c r="X133" s="570"/>
      <c r="Y133" s="570"/>
      <c r="Z133" s="570"/>
      <c r="AA133" s="570"/>
      <c r="AB133" s="570"/>
      <c r="AC133" s="570"/>
      <c r="AD133" s="570"/>
      <c r="AE133" s="570"/>
      <c r="AF133" s="570"/>
    </row>
    <row r="134" spans="1:32" s="572" customFormat="1" ht="15.75" thickBot="1" x14ac:dyDescent="0.25">
      <c r="A134" s="1351"/>
      <c r="B134" s="1384"/>
      <c r="C134" s="743"/>
      <c r="D134" s="744"/>
      <c r="E134" s="745"/>
      <c r="F134" s="746" t="s">
        <v>2847</v>
      </c>
      <c r="G134" s="747"/>
      <c r="H134" s="669" t="s">
        <v>5550</v>
      </c>
      <c r="I134" s="748">
        <v>11.71</v>
      </c>
      <c r="J134" s="749">
        <v>1824.78</v>
      </c>
      <c r="K134" s="749">
        <v>1368.59</v>
      </c>
      <c r="L134" s="750" t="s">
        <v>5371</v>
      </c>
      <c r="M134" s="570"/>
      <c r="N134" s="570"/>
      <c r="O134" s="570"/>
      <c r="P134" s="570"/>
      <c r="Q134" s="570"/>
      <c r="R134" s="570"/>
      <c r="S134" s="570"/>
      <c r="T134" s="570"/>
      <c r="U134" s="570"/>
      <c r="V134" s="570"/>
      <c r="W134" s="570"/>
      <c r="X134" s="570"/>
      <c r="Y134" s="570"/>
      <c r="Z134" s="570"/>
      <c r="AA134" s="570"/>
      <c r="AB134" s="570"/>
      <c r="AC134" s="570"/>
      <c r="AD134" s="570"/>
      <c r="AE134" s="570"/>
      <c r="AF134" s="570"/>
    </row>
    <row r="135" spans="1:32" s="572" customFormat="1" ht="30" x14ac:dyDescent="0.2">
      <c r="A135" s="1349" t="s">
        <v>5551</v>
      </c>
      <c r="B135" s="1382" t="s">
        <v>5552</v>
      </c>
      <c r="C135" s="709" t="s">
        <v>5484</v>
      </c>
      <c r="D135" s="674" t="s">
        <v>5485</v>
      </c>
      <c r="E135" s="710" t="s">
        <v>5376</v>
      </c>
      <c r="F135" s="711" t="s">
        <v>5336</v>
      </c>
      <c r="G135" s="712">
        <v>1.95</v>
      </c>
      <c r="H135" s="713" t="s">
        <v>5337</v>
      </c>
      <c r="I135" s="751"/>
      <c r="J135" s="715"/>
      <c r="K135" s="715"/>
      <c r="L135" s="716"/>
      <c r="M135" s="570"/>
      <c r="N135" s="570"/>
      <c r="O135" s="570"/>
      <c r="P135" s="570"/>
      <c r="Q135" s="570"/>
      <c r="R135" s="570"/>
      <c r="S135" s="570"/>
      <c r="T135" s="570"/>
      <c r="U135" s="570"/>
      <c r="V135" s="570"/>
      <c r="W135" s="570"/>
      <c r="X135" s="570"/>
      <c r="Y135" s="570"/>
      <c r="Z135" s="570"/>
      <c r="AA135" s="570"/>
      <c r="AB135" s="570"/>
      <c r="AC135" s="570"/>
      <c r="AD135" s="570"/>
      <c r="AE135" s="570"/>
      <c r="AF135" s="570"/>
    </row>
    <row r="136" spans="1:32" s="572" customFormat="1" x14ac:dyDescent="0.2">
      <c r="A136" s="1350"/>
      <c r="B136" s="1383"/>
      <c r="C136" s="717" t="s">
        <v>5486</v>
      </c>
      <c r="D136" s="595" t="s">
        <v>5487</v>
      </c>
      <c r="E136" s="594" t="s">
        <v>5379</v>
      </c>
      <c r="F136" s="595" t="s">
        <v>5339</v>
      </c>
      <c r="G136" s="596">
        <v>1.95</v>
      </c>
      <c r="H136" s="598" t="s">
        <v>5337</v>
      </c>
      <c r="I136" s="735"/>
      <c r="J136" s="623"/>
      <c r="K136" s="623"/>
      <c r="L136" s="624"/>
      <c r="M136" s="570"/>
      <c r="N136" s="570"/>
      <c r="O136" s="570"/>
      <c r="P136" s="570"/>
      <c r="Q136" s="570"/>
      <c r="R136" s="570"/>
      <c r="S136" s="570"/>
      <c r="T136" s="570"/>
      <c r="U136" s="570"/>
      <c r="V136" s="570"/>
      <c r="W136" s="570"/>
      <c r="X136" s="570"/>
      <c r="Y136" s="570"/>
      <c r="Z136" s="570"/>
      <c r="AA136" s="570"/>
      <c r="AB136" s="570"/>
      <c r="AC136" s="570"/>
      <c r="AD136" s="570"/>
      <c r="AE136" s="570"/>
      <c r="AF136" s="570"/>
    </row>
    <row r="137" spans="1:32" s="572" customFormat="1" x14ac:dyDescent="0.2">
      <c r="A137" s="1350"/>
      <c r="B137" s="1383"/>
      <c r="C137" s="1385" t="s">
        <v>5488</v>
      </c>
      <c r="D137" s="1354" t="s">
        <v>5489</v>
      </c>
      <c r="E137" s="594" t="s">
        <v>5382</v>
      </c>
      <c r="F137" s="595" t="s">
        <v>5341</v>
      </c>
      <c r="G137" s="596">
        <v>1.68</v>
      </c>
      <c r="H137" s="598" t="s">
        <v>5337</v>
      </c>
      <c r="I137" s="735"/>
      <c r="J137" s="623"/>
      <c r="K137" s="623"/>
      <c r="L137" s="624"/>
      <c r="M137" s="570"/>
      <c r="N137" s="570"/>
      <c r="O137" s="570"/>
      <c r="P137" s="570"/>
      <c r="Q137" s="570"/>
      <c r="R137" s="570"/>
      <c r="S137" s="570"/>
      <c r="T137" s="570"/>
      <c r="U137" s="570"/>
      <c r="V137" s="570"/>
      <c r="W137" s="570"/>
      <c r="X137" s="570"/>
      <c r="Y137" s="570"/>
      <c r="Z137" s="570"/>
      <c r="AA137" s="570"/>
      <c r="AB137" s="570"/>
      <c r="AC137" s="570"/>
      <c r="AD137" s="570"/>
      <c r="AE137" s="570"/>
      <c r="AF137" s="570"/>
    </row>
    <row r="138" spans="1:32" s="572" customFormat="1" x14ac:dyDescent="0.2">
      <c r="A138" s="1350"/>
      <c r="B138" s="1383"/>
      <c r="C138" s="1386"/>
      <c r="D138" s="1341"/>
      <c r="E138" s="594" t="s">
        <v>5311</v>
      </c>
      <c r="F138" s="595" t="s">
        <v>5312</v>
      </c>
      <c r="G138" s="596">
        <v>1.37</v>
      </c>
      <c r="H138" s="598" t="s">
        <v>5490</v>
      </c>
      <c r="I138" s="735"/>
      <c r="J138" s="623"/>
      <c r="K138" s="623"/>
      <c r="L138" s="624"/>
      <c r="M138" s="570"/>
      <c r="N138" s="570"/>
      <c r="O138" s="570"/>
      <c r="P138" s="570"/>
      <c r="Q138" s="570"/>
      <c r="R138" s="570"/>
      <c r="S138" s="570"/>
      <c r="T138" s="570"/>
      <c r="U138" s="570"/>
      <c r="V138" s="570"/>
      <c r="W138" s="570"/>
      <c r="X138" s="570"/>
      <c r="Y138" s="570"/>
      <c r="Z138" s="570"/>
      <c r="AA138" s="570"/>
      <c r="AB138" s="570"/>
      <c r="AC138" s="570"/>
      <c r="AD138" s="570"/>
      <c r="AE138" s="570"/>
      <c r="AF138" s="570"/>
    </row>
    <row r="139" spans="1:32" s="572" customFormat="1" x14ac:dyDescent="0.2">
      <c r="A139" s="1350"/>
      <c r="B139" s="1383"/>
      <c r="C139" s="1386"/>
      <c r="D139" s="1341"/>
      <c r="E139" s="631" t="s">
        <v>5391</v>
      </c>
      <c r="F139" s="684" t="s">
        <v>5345</v>
      </c>
      <c r="G139" s="596">
        <v>1.37</v>
      </c>
      <c r="H139" s="598" t="s">
        <v>5490</v>
      </c>
      <c r="I139" s="735"/>
      <c r="J139" s="623"/>
      <c r="K139" s="623"/>
      <c r="L139" s="624"/>
      <c r="M139" s="570"/>
      <c r="N139" s="570"/>
      <c r="O139" s="570"/>
      <c r="P139" s="570"/>
      <c r="Q139" s="570"/>
      <c r="R139" s="570"/>
      <c r="S139" s="570"/>
      <c r="T139" s="570"/>
      <c r="U139" s="570"/>
      <c r="V139" s="570"/>
      <c r="W139" s="570"/>
      <c r="X139" s="570"/>
      <c r="Y139" s="570"/>
      <c r="Z139" s="570"/>
      <c r="AA139" s="570"/>
      <c r="AB139" s="570"/>
      <c r="AC139" s="570"/>
      <c r="AD139" s="570"/>
      <c r="AE139" s="570"/>
      <c r="AF139" s="570"/>
    </row>
    <row r="140" spans="1:32" s="572" customFormat="1" x14ac:dyDescent="0.2">
      <c r="A140" s="1350"/>
      <c r="B140" s="1383"/>
      <c r="C140" s="1385" t="s">
        <v>5491</v>
      </c>
      <c r="D140" s="1354" t="s">
        <v>5492</v>
      </c>
      <c r="E140" s="594" t="s">
        <v>5395</v>
      </c>
      <c r="F140" s="595" t="s">
        <v>5347</v>
      </c>
      <c r="G140" s="596">
        <v>1.18</v>
      </c>
      <c r="H140" s="598" t="s">
        <v>5490</v>
      </c>
      <c r="I140" s="735"/>
      <c r="J140" s="623"/>
      <c r="K140" s="623"/>
      <c r="L140" s="624"/>
      <c r="M140" s="570"/>
      <c r="N140" s="570"/>
      <c r="O140" s="570"/>
      <c r="P140" s="570"/>
      <c r="Q140" s="570"/>
      <c r="R140" s="570"/>
      <c r="S140" s="570"/>
      <c r="T140" s="570"/>
      <c r="U140" s="570"/>
      <c r="V140" s="570"/>
      <c r="W140" s="570"/>
      <c r="X140" s="570"/>
      <c r="Y140" s="570"/>
      <c r="Z140" s="570"/>
      <c r="AA140" s="570"/>
      <c r="AB140" s="570"/>
      <c r="AC140" s="570"/>
      <c r="AD140" s="570"/>
      <c r="AE140" s="570"/>
      <c r="AF140" s="570"/>
    </row>
    <row r="141" spans="1:32" s="572" customFormat="1" x14ac:dyDescent="0.2">
      <c r="A141" s="1350"/>
      <c r="B141" s="1383"/>
      <c r="C141" s="1386"/>
      <c r="D141" s="1341"/>
      <c r="E141" s="736"/>
      <c r="F141" s="691" t="s">
        <v>5313</v>
      </c>
      <c r="G141" s="660"/>
      <c r="H141" s="661"/>
      <c r="I141" s="598"/>
      <c r="J141" s="599"/>
      <c r="K141" s="599"/>
      <c r="L141" s="600"/>
      <c r="M141" s="570"/>
      <c r="N141" s="570"/>
      <c r="O141" s="570"/>
      <c r="P141" s="570"/>
      <c r="Q141" s="570"/>
      <c r="R141" s="570"/>
      <c r="S141" s="570"/>
      <c r="T141" s="570"/>
      <c r="U141" s="570"/>
      <c r="V141" s="570"/>
      <c r="W141" s="570"/>
      <c r="X141" s="570"/>
      <c r="Y141" s="570"/>
      <c r="Z141" s="570"/>
      <c r="AA141" s="570"/>
      <c r="AB141" s="570"/>
      <c r="AC141" s="570"/>
      <c r="AD141" s="570"/>
      <c r="AE141" s="570"/>
      <c r="AF141" s="570"/>
    </row>
    <row r="142" spans="1:32" s="572" customFormat="1" x14ac:dyDescent="0.2">
      <c r="A142" s="1350"/>
      <c r="B142" s="1383"/>
      <c r="C142" s="1386"/>
      <c r="D142" s="1341"/>
      <c r="E142" s="594" t="s">
        <v>5404</v>
      </c>
      <c r="F142" s="595" t="s">
        <v>5356</v>
      </c>
      <c r="G142" s="596">
        <v>0.42</v>
      </c>
      <c r="H142" s="598" t="s">
        <v>5323</v>
      </c>
      <c r="I142" s="598"/>
      <c r="J142" s="599"/>
      <c r="K142" s="599"/>
      <c r="L142" s="600"/>
      <c r="M142" s="570"/>
      <c r="N142" s="570"/>
      <c r="O142" s="570"/>
      <c r="P142" s="570"/>
      <c r="Q142" s="570"/>
      <c r="R142" s="570"/>
      <c r="S142" s="570"/>
      <c r="T142" s="570"/>
      <c r="U142" s="570"/>
      <c r="V142" s="570"/>
      <c r="W142" s="570"/>
      <c r="X142" s="570"/>
      <c r="Y142" s="570"/>
      <c r="Z142" s="570"/>
      <c r="AA142" s="570"/>
      <c r="AB142" s="570"/>
      <c r="AC142" s="570"/>
      <c r="AD142" s="570"/>
      <c r="AE142" s="570"/>
      <c r="AF142" s="570"/>
    </row>
    <row r="143" spans="1:32" s="572" customFormat="1" x14ac:dyDescent="0.2">
      <c r="A143" s="1350"/>
      <c r="B143" s="1383"/>
      <c r="C143" s="1385" t="s">
        <v>5493</v>
      </c>
      <c r="D143" s="1354" t="s">
        <v>5494</v>
      </c>
      <c r="E143" s="594" t="s">
        <v>5433</v>
      </c>
      <c r="F143" s="595" t="s">
        <v>5349</v>
      </c>
      <c r="G143" s="596">
        <v>0.75</v>
      </c>
      <c r="H143" s="598" t="s">
        <v>5553</v>
      </c>
      <c r="I143" s="598"/>
      <c r="J143" s="599"/>
      <c r="K143" s="599"/>
      <c r="L143" s="600"/>
      <c r="M143" s="570"/>
      <c r="N143" s="570"/>
      <c r="O143" s="570"/>
      <c r="P143" s="570"/>
      <c r="Q143" s="570"/>
      <c r="R143" s="570"/>
      <c r="S143" s="570"/>
      <c r="T143" s="570"/>
      <c r="U143" s="570"/>
      <c r="V143" s="570"/>
      <c r="W143" s="570"/>
      <c r="X143" s="570"/>
      <c r="Y143" s="570"/>
      <c r="Z143" s="570"/>
      <c r="AA143" s="570"/>
      <c r="AB143" s="570"/>
      <c r="AC143" s="570"/>
      <c r="AD143" s="570"/>
      <c r="AE143" s="570"/>
      <c r="AF143" s="570"/>
    </row>
    <row r="144" spans="1:32" s="572" customFormat="1" x14ac:dyDescent="0.2">
      <c r="A144" s="1350"/>
      <c r="B144" s="1383"/>
      <c r="C144" s="1386"/>
      <c r="D144" s="1341"/>
      <c r="E144" s="594" t="s">
        <v>5436</v>
      </c>
      <c r="F144" s="595" t="s">
        <v>5352</v>
      </c>
      <c r="G144" s="596">
        <v>0.75</v>
      </c>
      <c r="H144" s="598" t="s">
        <v>5310</v>
      </c>
      <c r="I144" s="598"/>
      <c r="J144" s="599"/>
      <c r="K144" s="599"/>
      <c r="L144" s="600"/>
      <c r="M144" s="570"/>
      <c r="N144" s="570"/>
      <c r="O144" s="570"/>
      <c r="P144" s="570"/>
      <c r="Q144" s="570"/>
      <c r="R144" s="570"/>
      <c r="S144" s="570"/>
      <c r="T144" s="570"/>
      <c r="U144" s="570"/>
      <c r="V144" s="570"/>
      <c r="W144" s="570"/>
      <c r="X144" s="570"/>
      <c r="Y144" s="570"/>
      <c r="Z144" s="570"/>
      <c r="AA144" s="570"/>
      <c r="AB144" s="570"/>
      <c r="AC144" s="570"/>
      <c r="AD144" s="570"/>
      <c r="AE144" s="570"/>
      <c r="AF144" s="570"/>
    </row>
    <row r="145" spans="1:32" s="572" customFormat="1" x14ac:dyDescent="0.2">
      <c r="A145" s="1350"/>
      <c r="B145" s="1383"/>
      <c r="C145" s="1386"/>
      <c r="D145" s="1341"/>
      <c r="E145" s="655" t="s">
        <v>5437</v>
      </c>
      <c r="F145" s="618" t="s">
        <v>5354</v>
      </c>
      <c r="G145" s="656">
        <v>0.93</v>
      </c>
      <c r="H145" s="598" t="s">
        <v>1511</v>
      </c>
      <c r="I145" s="598"/>
      <c r="J145" s="599"/>
      <c r="K145" s="599"/>
      <c r="L145" s="600"/>
      <c r="M145" s="570"/>
      <c r="N145" s="570"/>
      <c r="O145" s="570"/>
      <c r="P145" s="570"/>
      <c r="Q145" s="570"/>
      <c r="R145" s="570"/>
      <c r="S145" s="570"/>
      <c r="T145" s="570"/>
      <c r="U145" s="570"/>
      <c r="V145" s="570"/>
      <c r="W145" s="570"/>
      <c r="X145" s="570"/>
      <c r="Y145" s="570"/>
      <c r="Z145" s="570"/>
      <c r="AA145" s="570"/>
      <c r="AB145" s="570"/>
      <c r="AC145" s="570"/>
      <c r="AD145" s="570"/>
      <c r="AE145" s="570"/>
      <c r="AF145" s="570"/>
    </row>
    <row r="146" spans="1:32" s="572" customFormat="1" x14ac:dyDescent="0.2">
      <c r="A146" s="1350"/>
      <c r="B146" s="1383"/>
      <c r="C146" s="1386"/>
      <c r="D146" s="1341"/>
      <c r="E146" s="655" t="s">
        <v>5500</v>
      </c>
      <c r="F146" s="618" t="s">
        <v>5501</v>
      </c>
      <c r="G146" s="656">
        <v>0.61</v>
      </c>
      <c r="H146" s="598" t="s">
        <v>5323</v>
      </c>
      <c r="I146" s="661"/>
      <c r="J146" s="652"/>
      <c r="K146" s="652"/>
      <c r="L146" s="600"/>
      <c r="M146" s="570"/>
      <c r="N146" s="570"/>
      <c r="O146" s="570"/>
      <c r="P146" s="570"/>
      <c r="Q146" s="570"/>
      <c r="R146" s="570"/>
      <c r="S146" s="570"/>
      <c r="T146" s="570"/>
      <c r="U146" s="570"/>
      <c r="V146" s="570"/>
      <c r="W146" s="570"/>
      <c r="X146" s="570"/>
      <c r="Y146" s="570"/>
      <c r="Z146" s="570"/>
      <c r="AA146" s="570"/>
      <c r="AB146" s="570"/>
      <c r="AC146" s="570"/>
      <c r="AD146" s="570"/>
      <c r="AE146" s="570"/>
      <c r="AF146" s="570"/>
    </row>
    <row r="147" spans="1:32" s="572" customFormat="1" x14ac:dyDescent="0.2">
      <c r="A147" s="1350"/>
      <c r="B147" s="1383"/>
      <c r="C147" s="1387"/>
      <c r="D147" s="1355"/>
      <c r="E147" s="594"/>
      <c r="F147" s="647" t="s">
        <v>5357</v>
      </c>
      <c r="G147" s="596"/>
      <c r="H147" s="598"/>
      <c r="I147" s="661"/>
      <c r="J147" s="652"/>
      <c r="K147" s="652"/>
      <c r="L147" s="600"/>
      <c r="M147" s="570"/>
      <c r="N147" s="570"/>
      <c r="O147" s="570"/>
      <c r="P147" s="570"/>
      <c r="Q147" s="570"/>
      <c r="R147" s="570"/>
      <c r="S147" s="570"/>
      <c r="T147" s="570"/>
      <c r="U147" s="570"/>
      <c r="V147" s="570"/>
      <c r="W147" s="570"/>
      <c r="X147" s="570"/>
      <c r="Y147" s="570"/>
      <c r="Z147" s="570"/>
      <c r="AA147" s="570"/>
      <c r="AB147" s="570"/>
      <c r="AC147" s="570"/>
      <c r="AD147" s="570"/>
      <c r="AE147" s="570"/>
      <c r="AF147" s="570"/>
    </row>
    <row r="148" spans="1:32" s="572" customFormat="1" x14ac:dyDescent="0.2">
      <c r="A148" s="1350"/>
      <c r="B148" s="1383"/>
      <c r="C148" s="1385" t="s">
        <v>5496</v>
      </c>
      <c r="D148" s="1354" t="s">
        <v>5497</v>
      </c>
      <c r="E148" s="594" t="s">
        <v>5438</v>
      </c>
      <c r="F148" s="595" t="s">
        <v>5359</v>
      </c>
      <c r="G148" s="596">
        <v>0.96</v>
      </c>
      <c r="H148" s="598" t="s">
        <v>5337</v>
      </c>
      <c r="I148" s="661"/>
      <c r="J148" s="652"/>
      <c r="K148" s="652"/>
      <c r="L148" s="600"/>
      <c r="M148" s="570"/>
      <c r="N148" s="570"/>
      <c r="O148" s="570"/>
      <c r="P148" s="570"/>
      <c r="Q148" s="570"/>
      <c r="R148" s="570"/>
      <c r="S148" s="570"/>
      <c r="T148" s="570"/>
      <c r="U148" s="570"/>
      <c r="V148" s="570"/>
      <c r="W148" s="570"/>
      <c r="X148" s="570"/>
      <c r="Y148" s="570"/>
      <c r="Z148" s="570"/>
      <c r="AA148" s="570"/>
      <c r="AB148" s="570"/>
      <c r="AC148" s="570"/>
      <c r="AD148" s="570"/>
      <c r="AE148" s="570"/>
      <c r="AF148" s="570"/>
    </row>
    <row r="149" spans="1:32" s="572" customFormat="1" x14ac:dyDescent="0.2">
      <c r="A149" s="1350"/>
      <c r="B149" s="1383"/>
      <c r="C149" s="1387"/>
      <c r="D149" s="1355"/>
      <c r="E149" s="594" t="s">
        <v>5319</v>
      </c>
      <c r="F149" s="595" t="s">
        <v>5320</v>
      </c>
      <c r="G149" s="596">
        <v>0.31</v>
      </c>
      <c r="H149" s="598" t="s">
        <v>5490</v>
      </c>
      <c r="I149" s="661"/>
      <c r="J149" s="652"/>
      <c r="K149" s="652"/>
      <c r="L149" s="600"/>
      <c r="M149" s="570"/>
      <c r="N149" s="570"/>
      <c r="O149" s="570"/>
      <c r="P149" s="570"/>
      <c r="Q149" s="570"/>
      <c r="R149" s="570"/>
      <c r="S149" s="570"/>
      <c r="T149" s="570"/>
      <c r="U149" s="570"/>
      <c r="V149" s="570"/>
      <c r="W149" s="570"/>
      <c r="X149" s="570"/>
      <c r="Y149" s="570"/>
      <c r="Z149" s="570"/>
      <c r="AA149" s="570"/>
      <c r="AB149" s="570"/>
      <c r="AC149" s="570"/>
      <c r="AD149" s="570"/>
      <c r="AE149" s="570"/>
      <c r="AF149" s="570"/>
    </row>
    <row r="150" spans="1:32" s="572" customFormat="1" x14ac:dyDescent="0.2">
      <c r="A150" s="1350"/>
      <c r="B150" s="1383"/>
      <c r="C150" s="1388" t="s">
        <v>5498</v>
      </c>
      <c r="D150" s="1354" t="s">
        <v>5499</v>
      </c>
      <c r="E150" s="594" t="s">
        <v>5441</v>
      </c>
      <c r="F150" s="595" t="s">
        <v>5363</v>
      </c>
      <c r="G150" s="596">
        <v>0.5</v>
      </c>
      <c r="H150" s="598" t="s">
        <v>5361</v>
      </c>
      <c r="I150" s="661"/>
      <c r="J150" s="652"/>
      <c r="K150" s="652"/>
      <c r="L150" s="600"/>
      <c r="M150" s="570"/>
      <c r="N150" s="570"/>
      <c r="O150" s="570"/>
      <c r="P150" s="570"/>
      <c r="Q150" s="570"/>
      <c r="R150" s="570"/>
      <c r="S150" s="570"/>
      <c r="T150" s="570"/>
      <c r="U150" s="570"/>
      <c r="V150" s="570"/>
      <c r="W150" s="570"/>
      <c r="X150" s="570"/>
      <c r="Y150" s="570"/>
      <c r="Z150" s="570"/>
      <c r="AA150" s="570"/>
      <c r="AB150" s="570"/>
      <c r="AC150" s="570"/>
      <c r="AD150" s="570"/>
      <c r="AE150" s="570"/>
      <c r="AF150" s="570"/>
    </row>
    <row r="151" spans="1:32" s="572" customFormat="1" x14ac:dyDescent="0.2">
      <c r="A151" s="1350"/>
      <c r="B151" s="1383"/>
      <c r="C151" s="1392"/>
      <c r="D151" s="1355"/>
      <c r="E151" s="594" t="s">
        <v>5509</v>
      </c>
      <c r="F151" s="659" t="s">
        <v>5510</v>
      </c>
      <c r="G151" s="660">
        <v>0.03</v>
      </c>
      <c r="H151" s="661" t="s">
        <v>5310</v>
      </c>
      <c r="I151" s="598"/>
      <c r="J151" s="599"/>
      <c r="K151" s="599"/>
      <c r="L151" s="600"/>
      <c r="M151" s="570"/>
      <c r="N151" s="570"/>
      <c r="O151" s="570"/>
      <c r="P151" s="570"/>
      <c r="Q151" s="570"/>
      <c r="R151" s="570"/>
      <c r="S151" s="570"/>
      <c r="T151" s="570"/>
      <c r="U151" s="570"/>
      <c r="V151" s="570"/>
      <c r="W151" s="570"/>
      <c r="X151" s="570"/>
      <c r="Y151" s="570"/>
      <c r="Z151" s="570"/>
      <c r="AA151" s="570"/>
      <c r="AB151" s="570"/>
      <c r="AC151" s="570"/>
      <c r="AD151" s="570"/>
      <c r="AE151" s="570"/>
      <c r="AF151" s="570"/>
    </row>
    <row r="152" spans="1:32" s="572" customFormat="1" x14ac:dyDescent="0.2">
      <c r="A152" s="1350"/>
      <c r="B152" s="1383"/>
      <c r="C152" s="1385" t="s">
        <v>5502</v>
      </c>
      <c r="D152" s="1354" t="s">
        <v>5503</v>
      </c>
      <c r="E152" s="594" t="s">
        <v>5512</v>
      </c>
      <c r="F152" s="684" t="s">
        <v>5513</v>
      </c>
      <c r="G152" s="596">
        <v>0.21</v>
      </c>
      <c r="H152" s="598" t="s">
        <v>5490</v>
      </c>
      <c r="I152" s="719"/>
      <c r="J152" s="652"/>
      <c r="K152" s="652"/>
      <c r="L152" s="593"/>
      <c r="M152" s="570"/>
      <c r="N152" s="570"/>
      <c r="O152" s="570"/>
      <c r="P152" s="570"/>
      <c r="Q152" s="570"/>
      <c r="R152" s="570"/>
      <c r="S152" s="570"/>
      <c r="T152" s="570"/>
      <c r="U152" s="570"/>
      <c r="V152" s="570"/>
      <c r="W152" s="570"/>
      <c r="X152" s="570"/>
      <c r="Y152" s="570"/>
      <c r="Z152" s="570"/>
      <c r="AA152" s="570"/>
      <c r="AB152" s="570"/>
      <c r="AC152" s="570"/>
      <c r="AD152" s="570"/>
      <c r="AE152" s="570"/>
      <c r="AF152" s="570"/>
    </row>
    <row r="153" spans="1:32" s="572" customFormat="1" ht="30" x14ac:dyDescent="0.2">
      <c r="A153" s="1350"/>
      <c r="B153" s="1383"/>
      <c r="C153" s="1387"/>
      <c r="D153" s="1355"/>
      <c r="E153" s="662" t="s">
        <v>5515</v>
      </c>
      <c r="F153" s="595" t="s">
        <v>5516</v>
      </c>
      <c r="G153" s="739">
        <v>0.92</v>
      </c>
      <c r="H153" s="598" t="s">
        <v>5554</v>
      </c>
      <c r="I153" s="719"/>
      <c r="J153" s="652"/>
      <c r="K153" s="652"/>
      <c r="L153" s="593"/>
      <c r="M153" s="570"/>
      <c r="N153" s="570"/>
      <c r="O153" s="570"/>
      <c r="P153" s="570"/>
      <c r="Q153" s="570"/>
      <c r="R153" s="570"/>
      <c r="S153" s="570"/>
      <c r="T153" s="570"/>
      <c r="U153" s="570"/>
      <c r="V153" s="570"/>
      <c r="W153" s="570"/>
      <c r="X153" s="570"/>
      <c r="Y153" s="570"/>
      <c r="Z153" s="570"/>
      <c r="AA153" s="570"/>
      <c r="AB153" s="570"/>
      <c r="AC153" s="570"/>
      <c r="AD153" s="570"/>
      <c r="AE153" s="570"/>
      <c r="AF153" s="570"/>
    </row>
    <row r="154" spans="1:32" s="572" customFormat="1" ht="30" x14ac:dyDescent="0.2">
      <c r="A154" s="1350"/>
      <c r="B154" s="1383"/>
      <c r="C154" s="752" t="s">
        <v>5504</v>
      </c>
      <c r="D154" s="1354" t="s">
        <v>5505</v>
      </c>
      <c r="E154" s="662" t="s">
        <v>5518</v>
      </c>
      <c r="F154" s="659" t="s">
        <v>5519</v>
      </c>
      <c r="G154" s="739">
        <v>1.71</v>
      </c>
      <c r="H154" s="598" t="s">
        <v>5310</v>
      </c>
      <c r="I154" s="719"/>
      <c r="J154" s="652"/>
      <c r="K154" s="652"/>
      <c r="L154" s="593"/>
      <c r="M154" s="570"/>
      <c r="N154" s="570"/>
      <c r="O154" s="570"/>
      <c r="P154" s="570"/>
      <c r="Q154" s="570"/>
      <c r="R154" s="570"/>
      <c r="S154" s="570"/>
      <c r="T154" s="570"/>
      <c r="U154" s="570"/>
      <c r="V154" s="570"/>
      <c r="W154" s="570"/>
      <c r="X154" s="570"/>
      <c r="Y154" s="570"/>
      <c r="Z154" s="570"/>
      <c r="AA154" s="570"/>
      <c r="AB154" s="570"/>
      <c r="AC154" s="570"/>
      <c r="AD154" s="570"/>
      <c r="AE154" s="570"/>
      <c r="AF154" s="570"/>
    </row>
    <row r="155" spans="1:32" s="572" customFormat="1" x14ac:dyDescent="0.2">
      <c r="A155" s="1350"/>
      <c r="B155" s="1383"/>
      <c r="D155" s="1355"/>
      <c r="E155" s="594" t="s">
        <v>5512</v>
      </c>
      <c r="F155" s="659" t="s">
        <v>5521</v>
      </c>
      <c r="G155" s="596">
        <v>0.46</v>
      </c>
      <c r="H155" s="598" t="s">
        <v>5350</v>
      </c>
      <c r="I155" s="719"/>
      <c r="J155" s="652"/>
      <c r="K155" s="652"/>
      <c r="L155" s="593"/>
      <c r="M155" s="570"/>
      <c r="N155" s="570"/>
      <c r="O155" s="570"/>
      <c r="P155" s="570"/>
      <c r="Q155" s="570"/>
      <c r="R155" s="570"/>
      <c r="S155" s="570"/>
      <c r="T155" s="570"/>
      <c r="U155" s="570"/>
      <c r="V155" s="570"/>
      <c r="W155" s="570"/>
      <c r="X155" s="570"/>
      <c r="Y155" s="570"/>
      <c r="Z155" s="570"/>
      <c r="AA155" s="570"/>
      <c r="AB155" s="570"/>
      <c r="AC155" s="570"/>
      <c r="AD155" s="570"/>
      <c r="AE155" s="570"/>
      <c r="AF155" s="570"/>
    </row>
    <row r="156" spans="1:32" s="572" customFormat="1" x14ac:dyDescent="0.2">
      <c r="A156" s="1350"/>
      <c r="B156" s="1383"/>
      <c r="C156" s="1388" t="s">
        <v>5506</v>
      </c>
      <c r="D156" s="1354" t="s">
        <v>5507</v>
      </c>
      <c r="E156" s="594" t="s">
        <v>5522</v>
      </c>
      <c r="F156" s="595" t="s">
        <v>5523</v>
      </c>
      <c r="G156" s="596">
        <v>2</v>
      </c>
      <c r="H156" s="598" t="s">
        <v>5555</v>
      </c>
      <c r="I156" s="719"/>
      <c r="J156" s="652"/>
      <c r="K156" s="652"/>
      <c r="L156" s="593"/>
      <c r="M156" s="570"/>
      <c r="N156" s="570"/>
      <c r="O156" s="570"/>
      <c r="P156" s="570"/>
      <c r="Q156" s="570"/>
      <c r="R156" s="570"/>
      <c r="S156" s="570"/>
      <c r="T156" s="570"/>
      <c r="U156" s="570"/>
      <c r="V156" s="570"/>
      <c r="W156" s="570"/>
      <c r="X156" s="570"/>
      <c r="Y156" s="570"/>
      <c r="Z156" s="570"/>
      <c r="AA156" s="570"/>
      <c r="AB156" s="570"/>
      <c r="AC156" s="570"/>
      <c r="AD156" s="570"/>
      <c r="AE156" s="570"/>
      <c r="AF156" s="570"/>
    </row>
    <row r="157" spans="1:32" s="572" customFormat="1" ht="30" x14ac:dyDescent="0.2">
      <c r="A157" s="1350"/>
      <c r="B157" s="1383"/>
      <c r="C157" s="1392"/>
      <c r="D157" s="1355"/>
      <c r="E157" s="594" t="s">
        <v>5524</v>
      </c>
      <c r="F157" s="595" t="s">
        <v>5525</v>
      </c>
      <c r="G157" s="596">
        <v>3.55</v>
      </c>
      <c r="H157" s="598" t="s">
        <v>5556</v>
      </c>
      <c r="I157" s="598"/>
      <c r="J157" s="652"/>
      <c r="K157" s="652"/>
      <c r="L157" s="593"/>
      <c r="M157" s="570"/>
      <c r="N157" s="570"/>
      <c r="O157" s="570"/>
      <c r="P157" s="570"/>
      <c r="Q157" s="570"/>
      <c r="R157" s="570"/>
      <c r="S157" s="570"/>
      <c r="T157" s="570"/>
      <c r="U157" s="570"/>
      <c r="V157" s="570"/>
      <c r="W157" s="570"/>
      <c r="X157" s="570"/>
      <c r="Y157" s="570"/>
      <c r="Z157" s="570"/>
      <c r="AA157" s="570"/>
      <c r="AB157" s="570"/>
      <c r="AC157" s="570"/>
      <c r="AD157" s="570"/>
      <c r="AE157" s="570"/>
      <c r="AF157" s="570"/>
    </row>
    <row r="158" spans="1:32" s="572" customFormat="1" ht="30" x14ac:dyDescent="0.2">
      <c r="A158" s="1350"/>
      <c r="B158" s="1383"/>
      <c r="C158" s="1391" t="s">
        <v>5333</v>
      </c>
      <c r="D158" s="1354" t="s">
        <v>5514</v>
      </c>
      <c r="E158" s="594" t="s">
        <v>5527</v>
      </c>
      <c r="F158" s="595" t="s">
        <v>5528</v>
      </c>
      <c r="G158" s="594">
        <v>0.5</v>
      </c>
      <c r="H158" s="723" t="s">
        <v>5310</v>
      </c>
      <c r="I158" s="719"/>
      <c r="J158" s="652"/>
      <c r="K158" s="652"/>
      <c r="L158" s="593"/>
      <c r="M158" s="570"/>
      <c r="N158" s="570"/>
      <c r="O158" s="570"/>
      <c r="P158" s="570"/>
      <c r="Q158" s="570"/>
      <c r="R158" s="570"/>
      <c r="S158" s="570"/>
      <c r="T158" s="570"/>
      <c r="U158" s="570"/>
      <c r="V158" s="570"/>
      <c r="W158" s="570"/>
      <c r="X158" s="570"/>
      <c r="Y158" s="570"/>
      <c r="Z158" s="570"/>
      <c r="AA158" s="570"/>
      <c r="AB158" s="570"/>
      <c r="AC158" s="570"/>
      <c r="AD158" s="570"/>
      <c r="AE158" s="570"/>
      <c r="AF158" s="570"/>
    </row>
    <row r="159" spans="1:32" s="572" customFormat="1" x14ac:dyDescent="0.2">
      <c r="A159" s="1350"/>
      <c r="B159" s="1383"/>
      <c r="C159" s="1391"/>
      <c r="D159" s="1341"/>
      <c r="E159" s="594" t="s">
        <v>5557</v>
      </c>
      <c r="F159" s="684" t="s">
        <v>5558</v>
      </c>
      <c r="G159" s="596">
        <v>1.1599999999999999</v>
      </c>
      <c r="H159" s="598" t="s">
        <v>5559</v>
      </c>
      <c r="I159" s="719"/>
      <c r="J159" s="652"/>
      <c r="K159" s="652"/>
      <c r="L159" s="593"/>
      <c r="M159" s="570"/>
      <c r="N159" s="570"/>
      <c r="O159" s="570"/>
      <c r="P159" s="570"/>
      <c r="Q159" s="570"/>
      <c r="R159" s="570"/>
      <c r="S159" s="570"/>
      <c r="T159" s="570"/>
      <c r="U159" s="570"/>
      <c r="V159" s="570"/>
      <c r="W159" s="570"/>
      <c r="X159" s="570"/>
      <c r="Y159" s="570"/>
      <c r="Z159" s="570"/>
      <c r="AA159" s="570"/>
      <c r="AB159" s="570"/>
      <c r="AC159" s="570"/>
      <c r="AD159" s="570"/>
      <c r="AE159" s="570"/>
      <c r="AF159" s="570"/>
    </row>
    <row r="160" spans="1:32" s="572" customFormat="1" x14ac:dyDescent="0.2">
      <c r="A160" s="1350"/>
      <c r="B160" s="1383"/>
      <c r="C160" s="737"/>
      <c r="D160" s="710"/>
      <c r="E160" s="594" t="s">
        <v>5532</v>
      </c>
      <c r="F160" s="684" t="s">
        <v>5560</v>
      </c>
      <c r="G160" s="739">
        <v>1.7</v>
      </c>
      <c r="H160" s="598" t="s">
        <v>5310</v>
      </c>
      <c r="I160" s="719"/>
      <c r="J160" s="652"/>
      <c r="K160" s="652"/>
      <c r="L160" s="593"/>
      <c r="M160" s="570"/>
      <c r="N160" s="570"/>
      <c r="O160" s="570"/>
      <c r="P160" s="570"/>
      <c r="Q160" s="570"/>
      <c r="R160" s="570"/>
      <c r="S160" s="570"/>
      <c r="T160" s="570"/>
      <c r="U160" s="570"/>
      <c r="V160" s="570"/>
      <c r="W160" s="570"/>
      <c r="X160" s="570"/>
      <c r="Y160" s="570"/>
      <c r="Z160" s="570"/>
      <c r="AA160" s="570"/>
      <c r="AB160" s="570"/>
      <c r="AC160" s="570"/>
      <c r="AD160" s="570"/>
      <c r="AE160" s="570"/>
      <c r="AF160" s="570"/>
    </row>
    <row r="161" spans="1:32" s="572" customFormat="1" x14ac:dyDescent="0.2">
      <c r="A161" s="1350"/>
      <c r="B161" s="1383"/>
      <c r="C161" s="737"/>
      <c r="D161" s="710"/>
      <c r="E161" s="594" t="s">
        <v>5442</v>
      </c>
      <c r="F161" s="595" t="s">
        <v>5443</v>
      </c>
      <c r="G161" s="596">
        <v>1.53</v>
      </c>
      <c r="H161" s="598" t="s">
        <v>5310</v>
      </c>
      <c r="I161" s="719"/>
      <c r="J161" s="652"/>
      <c r="K161" s="652"/>
      <c r="L161" s="593"/>
      <c r="M161" s="570"/>
      <c r="N161" s="570"/>
      <c r="O161" s="570"/>
      <c r="P161" s="570"/>
      <c r="Q161" s="570"/>
      <c r="R161" s="570"/>
      <c r="S161" s="570"/>
      <c r="T161" s="570"/>
      <c r="U161" s="570"/>
      <c r="V161" s="570"/>
      <c r="W161" s="570"/>
      <c r="X161" s="570"/>
      <c r="Y161" s="570"/>
      <c r="Z161" s="570"/>
      <c r="AA161" s="570"/>
      <c r="AB161" s="570"/>
      <c r="AC161" s="570"/>
      <c r="AD161" s="570"/>
      <c r="AE161" s="570"/>
      <c r="AF161" s="570"/>
    </row>
    <row r="162" spans="1:32" s="572" customFormat="1" x14ac:dyDescent="0.2">
      <c r="A162" s="1350"/>
      <c r="B162" s="1383"/>
      <c r="C162" s="737"/>
      <c r="D162" s="710"/>
      <c r="E162" s="594" t="s">
        <v>5445</v>
      </c>
      <c r="F162" s="595" t="s">
        <v>5446</v>
      </c>
      <c r="G162" s="596">
        <v>0.25</v>
      </c>
      <c r="H162" s="598" t="s">
        <v>5310</v>
      </c>
      <c r="I162" s="719"/>
      <c r="J162" s="652"/>
      <c r="K162" s="652"/>
      <c r="L162" s="593"/>
      <c r="M162" s="570"/>
      <c r="N162" s="570"/>
      <c r="O162" s="570"/>
      <c r="P162" s="570"/>
      <c r="Q162" s="570"/>
      <c r="R162" s="570"/>
      <c r="S162" s="570"/>
      <c r="T162" s="570"/>
      <c r="U162" s="570"/>
      <c r="V162" s="570"/>
      <c r="W162" s="570"/>
      <c r="X162" s="570"/>
      <c r="Y162" s="570"/>
      <c r="Z162" s="570"/>
      <c r="AA162" s="570"/>
      <c r="AB162" s="570"/>
      <c r="AC162" s="570"/>
      <c r="AD162" s="570"/>
      <c r="AE162" s="570"/>
      <c r="AF162" s="570"/>
    </row>
    <row r="163" spans="1:32" s="572" customFormat="1" ht="30" x14ac:dyDescent="0.2">
      <c r="A163" s="1350"/>
      <c r="B163" s="1383"/>
      <c r="C163" s="737"/>
      <c r="D163" s="710"/>
      <c r="E163" s="662" t="s">
        <v>5452</v>
      </c>
      <c r="F163" s="595" t="s">
        <v>5453</v>
      </c>
      <c r="G163" s="739">
        <v>1.53</v>
      </c>
      <c r="H163" s="598" t="s">
        <v>5561</v>
      </c>
      <c r="I163" s="607"/>
      <c r="J163" s="599"/>
      <c r="K163" s="599"/>
      <c r="L163" s="600"/>
      <c r="M163" s="570"/>
      <c r="N163" s="570"/>
      <c r="O163" s="570"/>
      <c r="P163" s="570"/>
      <c r="Q163" s="570"/>
      <c r="R163" s="570"/>
      <c r="S163" s="570"/>
      <c r="T163" s="570"/>
      <c r="U163" s="570"/>
      <c r="V163" s="570"/>
      <c r="W163" s="570"/>
      <c r="X163" s="570"/>
      <c r="Y163" s="570"/>
      <c r="Z163" s="570"/>
      <c r="AA163" s="570"/>
      <c r="AB163" s="570"/>
      <c r="AC163" s="570"/>
      <c r="AD163" s="570"/>
      <c r="AE163" s="570"/>
      <c r="AF163" s="570"/>
    </row>
    <row r="164" spans="1:32" s="572" customFormat="1" ht="30" x14ac:dyDescent="0.2">
      <c r="A164" s="1350"/>
      <c r="B164" s="1383"/>
      <c r="C164" s="737"/>
      <c r="D164" s="710"/>
      <c r="E164" s="594" t="s">
        <v>5455</v>
      </c>
      <c r="F164" s="659" t="s">
        <v>5456</v>
      </c>
      <c r="G164" s="660">
        <v>1.95</v>
      </c>
      <c r="H164" s="661" t="s">
        <v>5511</v>
      </c>
      <c r="I164" s="607"/>
      <c r="J164" s="599"/>
      <c r="K164" s="599"/>
      <c r="L164" s="600"/>
      <c r="M164" s="570"/>
      <c r="N164" s="570"/>
      <c r="O164" s="570"/>
      <c r="P164" s="570"/>
      <c r="Q164" s="570"/>
      <c r="R164" s="570"/>
      <c r="S164" s="570"/>
      <c r="T164" s="570"/>
      <c r="U164" s="570"/>
      <c r="V164" s="570"/>
      <c r="W164" s="570"/>
      <c r="X164" s="570"/>
      <c r="Y164" s="570"/>
      <c r="Z164" s="570"/>
      <c r="AA164" s="570"/>
      <c r="AB164" s="570"/>
      <c r="AC164" s="570"/>
      <c r="AD164" s="570"/>
      <c r="AE164" s="570"/>
      <c r="AF164" s="570"/>
    </row>
    <row r="165" spans="1:32" s="572" customFormat="1" ht="30" x14ac:dyDescent="0.2">
      <c r="A165" s="1350"/>
      <c r="B165" s="1383"/>
      <c r="C165" s="737"/>
      <c r="D165" s="710"/>
      <c r="E165" s="594" t="s">
        <v>5458</v>
      </c>
      <c r="F165" s="595" t="s">
        <v>5459</v>
      </c>
      <c r="G165" s="596">
        <v>1.85</v>
      </c>
      <c r="H165" s="598" t="s">
        <v>5562</v>
      </c>
      <c r="I165" s="719"/>
      <c r="J165" s="652"/>
      <c r="K165" s="652"/>
      <c r="L165" s="753"/>
      <c r="M165" s="570"/>
      <c r="N165" s="570"/>
      <c r="O165" s="570"/>
      <c r="P165" s="570"/>
      <c r="Q165" s="570"/>
      <c r="R165" s="570"/>
      <c r="S165" s="570"/>
      <c r="T165" s="570"/>
      <c r="U165" s="570"/>
      <c r="V165" s="570"/>
      <c r="W165" s="570"/>
      <c r="X165" s="570"/>
      <c r="Y165" s="570"/>
      <c r="Z165" s="570"/>
      <c r="AA165" s="570"/>
      <c r="AB165" s="570"/>
      <c r="AC165" s="570"/>
      <c r="AD165" s="570"/>
      <c r="AE165" s="570"/>
      <c r="AF165" s="570"/>
    </row>
    <row r="166" spans="1:32" s="572" customFormat="1" ht="32.25" customHeight="1" x14ac:dyDescent="0.2">
      <c r="A166" s="1350"/>
      <c r="B166" s="1383"/>
      <c r="C166" s="737"/>
      <c r="D166" s="710"/>
      <c r="E166" s="594" t="s">
        <v>5461</v>
      </c>
      <c r="F166" s="595" t="s">
        <v>5462</v>
      </c>
      <c r="G166" s="596">
        <v>2.5</v>
      </c>
      <c r="H166" s="598" t="s">
        <v>5563</v>
      </c>
      <c r="I166" s="719"/>
      <c r="J166" s="652"/>
      <c r="K166" s="652"/>
      <c r="L166" s="741"/>
      <c r="M166" s="570"/>
      <c r="N166" s="570"/>
      <c r="O166" s="570"/>
      <c r="P166" s="570"/>
      <c r="Q166" s="570"/>
      <c r="R166" s="570"/>
      <c r="S166" s="570"/>
      <c r="T166" s="570"/>
      <c r="U166" s="570"/>
      <c r="V166" s="570"/>
      <c r="W166" s="570"/>
      <c r="X166" s="570"/>
      <c r="Y166" s="570"/>
      <c r="Z166" s="570"/>
      <c r="AA166" s="570"/>
      <c r="AB166" s="570"/>
      <c r="AC166" s="570"/>
      <c r="AD166" s="570"/>
      <c r="AE166" s="570"/>
      <c r="AF166" s="570"/>
    </row>
    <row r="167" spans="1:32" s="572" customFormat="1" ht="30" x14ac:dyDescent="0.2">
      <c r="A167" s="1350"/>
      <c r="B167" s="1383"/>
      <c r="C167" s="737"/>
      <c r="D167" s="710"/>
      <c r="E167" s="594" t="s">
        <v>5470</v>
      </c>
      <c r="F167" s="595" t="s">
        <v>5471</v>
      </c>
      <c r="G167" s="596">
        <v>3.35</v>
      </c>
      <c r="H167" s="598" t="s">
        <v>5564</v>
      </c>
      <c r="I167" s="719"/>
      <c r="J167" s="652"/>
      <c r="K167" s="652"/>
      <c r="L167" s="741"/>
      <c r="M167" s="570"/>
      <c r="N167" s="570"/>
      <c r="O167" s="570"/>
      <c r="P167" s="570"/>
      <c r="Q167" s="570"/>
      <c r="R167" s="570"/>
      <c r="S167" s="570"/>
      <c r="T167" s="570"/>
      <c r="U167" s="570"/>
      <c r="V167" s="570"/>
      <c r="W167" s="570"/>
      <c r="X167" s="570"/>
      <c r="Y167" s="570"/>
      <c r="Z167" s="570"/>
      <c r="AA167" s="570"/>
      <c r="AB167" s="570"/>
      <c r="AC167" s="570"/>
      <c r="AD167" s="570"/>
      <c r="AE167" s="570"/>
      <c r="AF167" s="570"/>
    </row>
    <row r="168" spans="1:32" s="572" customFormat="1" ht="30" x14ac:dyDescent="0.2">
      <c r="A168" s="1350"/>
      <c r="B168" s="1383"/>
      <c r="C168" s="737"/>
      <c r="D168" s="710"/>
      <c r="E168" s="594" t="s">
        <v>5473</v>
      </c>
      <c r="F168" s="684" t="s">
        <v>5474</v>
      </c>
      <c r="G168" s="596">
        <v>3.75</v>
      </c>
      <c r="H168" s="598" t="s">
        <v>5565</v>
      </c>
      <c r="I168" s="719"/>
      <c r="J168" s="652"/>
      <c r="K168" s="652"/>
      <c r="L168" s="593"/>
      <c r="M168" s="570"/>
      <c r="N168" s="570"/>
      <c r="O168" s="570"/>
      <c r="P168" s="570"/>
      <c r="Q168" s="570"/>
      <c r="R168" s="570"/>
      <c r="S168" s="570"/>
      <c r="T168" s="570"/>
      <c r="U168" s="570"/>
      <c r="V168" s="570"/>
      <c r="W168" s="570"/>
      <c r="X168" s="570"/>
      <c r="Y168" s="570"/>
      <c r="Z168" s="570"/>
      <c r="AA168" s="570"/>
      <c r="AB168" s="570"/>
      <c r="AC168" s="570"/>
      <c r="AD168" s="570"/>
      <c r="AE168" s="570"/>
      <c r="AF168" s="570"/>
    </row>
    <row r="169" spans="1:32" s="572" customFormat="1" x14ac:dyDescent="0.2">
      <c r="A169" s="1350"/>
      <c r="B169" s="1383"/>
      <c r="C169" s="737"/>
      <c r="D169" s="710"/>
      <c r="E169" s="594" t="s">
        <v>5543</v>
      </c>
      <c r="F169" s="684" t="s">
        <v>5544</v>
      </c>
      <c r="G169" s="596">
        <v>0.48</v>
      </c>
      <c r="H169" s="598" t="s">
        <v>5323</v>
      </c>
      <c r="I169" s="719"/>
      <c r="J169" s="652"/>
      <c r="K169" s="652"/>
      <c r="L169" s="593"/>
      <c r="M169" s="570"/>
      <c r="N169" s="570"/>
      <c r="O169" s="570"/>
      <c r="P169" s="570"/>
      <c r="Q169" s="570"/>
      <c r="R169" s="570"/>
      <c r="S169" s="570"/>
      <c r="T169" s="570"/>
      <c r="U169" s="570"/>
      <c r="V169" s="570"/>
      <c r="W169" s="570"/>
      <c r="X169" s="570"/>
      <c r="Y169" s="570"/>
      <c r="Z169" s="570"/>
      <c r="AA169" s="570"/>
      <c r="AB169" s="570"/>
      <c r="AC169" s="570"/>
      <c r="AD169" s="570"/>
      <c r="AE169" s="570"/>
      <c r="AF169" s="570"/>
    </row>
    <row r="170" spans="1:32" s="572" customFormat="1" x14ac:dyDescent="0.2">
      <c r="A170" s="1350"/>
      <c r="B170" s="1383"/>
      <c r="C170" s="737"/>
      <c r="D170" s="710"/>
      <c r="E170" s="594" t="s">
        <v>5410</v>
      </c>
      <c r="F170" s="684" t="s">
        <v>5411</v>
      </c>
      <c r="G170" s="596">
        <v>0.5</v>
      </c>
      <c r="H170" s="598">
        <v>0.2</v>
      </c>
      <c r="I170" s="719"/>
      <c r="J170" s="652"/>
      <c r="K170" s="652"/>
      <c r="L170" s="593"/>
      <c r="M170" s="570"/>
      <c r="N170" s="570"/>
      <c r="O170" s="570"/>
      <c r="P170" s="570"/>
      <c r="Q170" s="570"/>
      <c r="R170" s="570"/>
      <c r="S170" s="570"/>
      <c r="T170" s="570"/>
      <c r="U170" s="570"/>
      <c r="V170" s="570"/>
      <c r="W170" s="570"/>
      <c r="X170" s="570"/>
      <c r="Y170" s="570"/>
      <c r="Z170" s="570"/>
      <c r="AA170" s="570"/>
      <c r="AB170" s="570"/>
      <c r="AC170" s="570"/>
      <c r="AD170" s="570"/>
      <c r="AE170" s="570"/>
      <c r="AF170" s="570"/>
    </row>
    <row r="171" spans="1:32" s="572" customFormat="1" ht="30" x14ac:dyDescent="0.2">
      <c r="A171" s="1350"/>
      <c r="B171" s="1383"/>
      <c r="C171" s="737"/>
      <c r="D171" s="710"/>
      <c r="E171" s="594" t="s">
        <v>5545</v>
      </c>
      <c r="F171" s="684" t="s">
        <v>5546</v>
      </c>
      <c r="G171" s="596">
        <v>0.25</v>
      </c>
      <c r="H171" s="598">
        <v>0.2</v>
      </c>
      <c r="I171" s="719"/>
      <c r="J171" s="652"/>
      <c r="K171" s="652"/>
      <c r="L171" s="593"/>
      <c r="M171" s="570"/>
      <c r="N171" s="570"/>
      <c r="O171" s="570"/>
      <c r="P171" s="570"/>
      <c r="Q171" s="570"/>
      <c r="R171" s="570"/>
      <c r="S171" s="570"/>
      <c r="T171" s="570"/>
      <c r="U171" s="570"/>
      <c r="V171" s="570"/>
      <c r="W171" s="570"/>
      <c r="X171" s="570"/>
      <c r="Y171" s="570"/>
      <c r="Z171" s="570"/>
      <c r="AA171" s="570"/>
      <c r="AB171" s="570"/>
      <c r="AC171" s="570"/>
      <c r="AD171" s="570"/>
      <c r="AE171" s="570"/>
      <c r="AF171" s="570"/>
    </row>
    <row r="172" spans="1:32" s="572" customFormat="1" ht="16.5" customHeight="1" x14ac:dyDescent="0.2">
      <c r="A172" s="1350"/>
      <c r="B172" s="1383"/>
      <c r="C172" s="737"/>
      <c r="D172" s="710"/>
      <c r="E172" s="594" t="s">
        <v>5566</v>
      </c>
      <c r="F172" s="684" t="s">
        <v>5567</v>
      </c>
      <c r="G172" s="596">
        <v>1</v>
      </c>
      <c r="H172" s="598">
        <v>0.1</v>
      </c>
      <c r="I172" s="719"/>
      <c r="J172" s="652"/>
      <c r="K172" s="652"/>
      <c r="L172" s="593"/>
      <c r="M172" s="570"/>
      <c r="N172" s="570"/>
      <c r="O172" s="570"/>
      <c r="P172" s="570"/>
      <c r="Q172" s="570"/>
      <c r="R172" s="570"/>
      <c r="S172" s="570"/>
      <c r="T172" s="570"/>
      <c r="U172" s="570"/>
      <c r="V172" s="570"/>
      <c r="W172" s="570"/>
      <c r="X172" s="570"/>
      <c r="Y172" s="570"/>
      <c r="Z172" s="570"/>
      <c r="AA172" s="570"/>
      <c r="AB172" s="570"/>
      <c r="AC172" s="570"/>
      <c r="AD172" s="570"/>
      <c r="AE172" s="570"/>
      <c r="AF172" s="570"/>
    </row>
    <row r="173" spans="1:32" s="572" customFormat="1" ht="30" x14ac:dyDescent="0.2">
      <c r="A173" s="1350"/>
      <c r="B173" s="1383"/>
      <c r="C173" s="737"/>
      <c r="D173" s="710"/>
      <c r="E173" s="594" t="s">
        <v>5568</v>
      </c>
      <c r="F173" s="684" t="s">
        <v>5569</v>
      </c>
      <c r="G173" s="596">
        <v>1.5</v>
      </c>
      <c r="H173" s="598">
        <v>0.2</v>
      </c>
      <c r="I173" s="719"/>
      <c r="J173" s="652"/>
      <c r="K173" s="652"/>
      <c r="L173" s="593"/>
      <c r="M173" s="570"/>
      <c r="N173" s="570"/>
      <c r="O173" s="570"/>
      <c r="P173" s="570"/>
      <c r="Q173" s="570"/>
      <c r="R173" s="570"/>
      <c r="S173" s="570"/>
      <c r="T173" s="570"/>
      <c r="U173" s="570"/>
      <c r="V173" s="570"/>
      <c r="W173" s="570"/>
      <c r="X173" s="570"/>
      <c r="Y173" s="570"/>
      <c r="Z173" s="570"/>
      <c r="AA173" s="570"/>
      <c r="AB173" s="570"/>
      <c r="AC173" s="570"/>
      <c r="AD173" s="570"/>
      <c r="AE173" s="570"/>
      <c r="AF173" s="570"/>
    </row>
    <row r="174" spans="1:32" s="572" customFormat="1" x14ac:dyDescent="0.2">
      <c r="A174" s="1350"/>
      <c r="B174" s="1383"/>
      <c r="C174" s="737"/>
      <c r="D174" s="710"/>
      <c r="E174" s="594" t="s">
        <v>5547</v>
      </c>
      <c r="F174" s="595" t="s">
        <v>5548</v>
      </c>
      <c r="G174" s="596">
        <v>1.5</v>
      </c>
      <c r="H174" s="598" t="s">
        <v>5549</v>
      </c>
      <c r="I174" s="719"/>
      <c r="J174" s="652"/>
      <c r="K174" s="652"/>
      <c r="L174" s="742"/>
      <c r="M174" s="570"/>
      <c r="N174" s="570"/>
      <c r="O174" s="570"/>
      <c r="P174" s="570"/>
      <c r="Q174" s="570"/>
      <c r="R174" s="570"/>
      <c r="S174" s="570"/>
      <c r="T174" s="570"/>
      <c r="U174" s="570"/>
      <c r="V174" s="570"/>
      <c r="W174" s="570"/>
      <c r="X174" s="570"/>
      <c r="Y174" s="570"/>
      <c r="Z174" s="570"/>
      <c r="AA174" s="570"/>
      <c r="AB174" s="570"/>
      <c r="AC174" s="570"/>
      <c r="AD174" s="570"/>
      <c r="AE174" s="570"/>
      <c r="AF174" s="570"/>
    </row>
    <row r="175" spans="1:32" s="572" customFormat="1" ht="15.75" thickBot="1" x14ac:dyDescent="0.25">
      <c r="A175" s="1351"/>
      <c r="B175" s="1384"/>
      <c r="C175" s="743"/>
      <c r="D175" s="744"/>
      <c r="E175" s="745"/>
      <c r="F175" s="746" t="s">
        <v>2847</v>
      </c>
      <c r="G175" s="747"/>
      <c r="H175" s="669" t="s">
        <v>5570</v>
      </c>
      <c r="I175" s="669" t="s">
        <v>5571</v>
      </c>
      <c r="J175" s="749">
        <v>2110.14</v>
      </c>
      <c r="K175" s="749">
        <v>1582.61</v>
      </c>
      <c r="L175" s="750" t="s">
        <v>5371</v>
      </c>
      <c r="M175" s="570"/>
      <c r="N175" s="570"/>
      <c r="O175" s="570"/>
      <c r="P175" s="570"/>
      <c r="Q175" s="570"/>
      <c r="R175" s="570"/>
      <c r="S175" s="570"/>
      <c r="T175" s="570"/>
      <c r="U175" s="570"/>
      <c r="V175" s="570"/>
      <c r="W175" s="570"/>
      <c r="X175" s="570"/>
      <c r="Y175" s="570"/>
      <c r="Z175" s="570"/>
      <c r="AA175" s="570"/>
      <c r="AB175" s="570"/>
      <c r="AC175" s="570"/>
      <c r="AD175" s="570"/>
      <c r="AE175" s="570"/>
      <c r="AF175" s="570"/>
    </row>
    <row r="176" spans="1:32" s="572" customFormat="1" x14ac:dyDescent="0.2">
      <c r="A176" s="1349" t="s">
        <v>5572</v>
      </c>
      <c r="B176" s="1382" t="s">
        <v>5573</v>
      </c>
      <c r="C176" s="1393" t="s">
        <v>5484</v>
      </c>
      <c r="D176" s="1340" t="s">
        <v>5485</v>
      </c>
      <c r="E176" s="637" t="s">
        <v>5376</v>
      </c>
      <c r="F176" s="638" t="s">
        <v>5336</v>
      </c>
      <c r="G176" s="639">
        <v>1.95</v>
      </c>
      <c r="H176" s="640" t="s">
        <v>5337</v>
      </c>
      <c r="I176" s="751"/>
      <c r="J176" s="715"/>
      <c r="K176" s="715"/>
      <c r="L176" s="716"/>
      <c r="M176" s="570"/>
      <c r="N176" s="570"/>
      <c r="O176" s="570"/>
      <c r="P176" s="570"/>
      <c r="Q176" s="570"/>
      <c r="R176" s="570"/>
      <c r="S176" s="570"/>
      <c r="T176" s="570"/>
      <c r="U176" s="570"/>
      <c r="V176" s="570"/>
      <c r="W176" s="570"/>
      <c r="X176" s="570"/>
      <c r="Y176" s="570"/>
      <c r="Z176" s="570"/>
      <c r="AA176" s="570"/>
      <c r="AB176" s="570"/>
      <c r="AC176" s="570"/>
      <c r="AD176" s="570"/>
      <c r="AE176" s="570"/>
      <c r="AF176" s="570"/>
    </row>
    <row r="177" spans="1:32" s="572" customFormat="1" x14ac:dyDescent="0.2">
      <c r="A177" s="1350"/>
      <c r="B177" s="1383"/>
      <c r="C177" s="1387"/>
      <c r="D177" s="1355"/>
      <c r="E177" s="594" t="s">
        <v>5379</v>
      </c>
      <c r="F177" s="595" t="s">
        <v>5339</v>
      </c>
      <c r="G177" s="596">
        <v>1.95</v>
      </c>
      <c r="H177" s="598" t="s">
        <v>5337</v>
      </c>
      <c r="I177" s="735"/>
      <c r="J177" s="623"/>
      <c r="K177" s="623"/>
      <c r="L177" s="624"/>
      <c r="M177" s="570"/>
      <c r="N177" s="570"/>
      <c r="O177" s="570"/>
      <c r="P177" s="570"/>
      <c r="Q177" s="570"/>
      <c r="R177" s="570"/>
      <c r="S177" s="570"/>
      <c r="T177" s="570"/>
      <c r="U177" s="570"/>
      <c r="V177" s="570"/>
      <c r="W177" s="570"/>
      <c r="X177" s="570"/>
      <c r="Y177" s="570"/>
      <c r="Z177" s="570"/>
      <c r="AA177" s="570"/>
      <c r="AB177" s="570"/>
      <c r="AC177" s="570"/>
      <c r="AD177" s="570"/>
      <c r="AE177" s="570"/>
      <c r="AF177" s="570"/>
    </row>
    <row r="178" spans="1:32" s="572" customFormat="1" x14ac:dyDescent="0.2">
      <c r="A178" s="1350"/>
      <c r="B178" s="1383"/>
      <c r="C178" s="717" t="s">
        <v>5486</v>
      </c>
      <c r="D178" s="595" t="s">
        <v>5487</v>
      </c>
      <c r="E178" s="594" t="s">
        <v>5382</v>
      </c>
      <c r="F178" s="595" t="s">
        <v>5341</v>
      </c>
      <c r="G178" s="596">
        <v>1.68</v>
      </c>
      <c r="H178" s="598" t="s">
        <v>5337</v>
      </c>
      <c r="I178" s="735"/>
      <c r="J178" s="623"/>
      <c r="K178" s="623"/>
      <c r="L178" s="624"/>
      <c r="M178" s="570"/>
      <c r="N178" s="570"/>
      <c r="O178" s="570"/>
      <c r="P178" s="570"/>
      <c r="Q178" s="570"/>
      <c r="R178" s="570"/>
      <c r="S178" s="570"/>
      <c r="T178" s="570"/>
      <c r="U178" s="570"/>
      <c r="V178" s="570"/>
      <c r="W178" s="570"/>
      <c r="X178" s="570"/>
      <c r="Y178" s="570"/>
      <c r="Z178" s="570"/>
      <c r="AA178" s="570"/>
      <c r="AB178" s="570"/>
      <c r="AC178" s="570"/>
      <c r="AD178" s="570"/>
      <c r="AE178" s="570"/>
      <c r="AF178" s="570"/>
    </row>
    <row r="179" spans="1:32" s="572" customFormat="1" x14ac:dyDescent="0.2">
      <c r="A179" s="1350"/>
      <c r="B179" s="1383"/>
      <c r="C179" s="1388" t="s">
        <v>5488</v>
      </c>
      <c r="D179" s="1354" t="s">
        <v>5489</v>
      </c>
      <c r="E179" s="594" t="s">
        <v>5311</v>
      </c>
      <c r="F179" s="595" t="s">
        <v>5312</v>
      </c>
      <c r="G179" s="596">
        <v>1.37</v>
      </c>
      <c r="H179" s="598" t="s">
        <v>5407</v>
      </c>
      <c r="I179" s="735"/>
      <c r="J179" s="623"/>
      <c r="K179" s="623"/>
      <c r="L179" s="624"/>
      <c r="M179" s="570"/>
      <c r="N179" s="570"/>
      <c r="O179" s="570"/>
      <c r="P179" s="570"/>
      <c r="Q179" s="570"/>
      <c r="R179" s="570"/>
      <c r="S179" s="570"/>
      <c r="T179" s="570"/>
      <c r="U179" s="570"/>
      <c r="V179" s="570"/>
      <c r="W179" s="570"/>
      <c r="X179" s="570"/>
      <c r="Y179" s="570"/>
      <c r="Z179" s="570"/>
      <c r="AA179" s="570"/>
      <c r="AB179" s="570"/>
      <c r="AC179" s="570"/>
      <c r="AD179" s="570"/>
      <c r="AE179" s="570"/>
      <c r="AF179" s="570"/>
    </row>
    <row r="180" spans="1:32" s="572" customFormat="1" x14ac:dyDescent="0.2">
      <c r="A180" s="1350"/>
      <c r="B180" s="1383"/>
      <c r="C180" s="1389"/>
      <c r="D180" s="1341"/>
      <c r="E180" s="631" t="s">
        <v>5391</v>
      </c>
      <c r="F180" s="684" t="s">
        <v>5345</v>
      </c>
      <c r="G180" s="596">
        <v>1.37</v>
      </c>
      <c r="H180" s="598" t="s">
        <v>5490</v>
      </c>
      <c r="I180" s="735"/>
      <c r="J180" s="623"/>
      <c r="K180" s="623"/>
      <c r="L180" s="624"/>
      <c r="M180" s="570"/>
      <c r="N180" s="570"/>
      <c r="O180" s="570"/>
      <c r="P180" s="570"/>
      <c r="Q180" s="570"/>
      <c r="R180" s="570"/>
      <c r="S180" s="570"/>
      <c r="T180" s="570"/>
      <c r="U180" s="570"/>
      <c r="V180" s="570"/>
      <c r="W180" s="570"/>
      <c r="X180" s="570"/>
      <c r="Y180" s="570"/>
      <c r="Z180" s="570"/>
      <c r="AA180" s="570"/>
      <c r="AB180" s="570"/>
      <c r="AC180" s="570"/>
      <c r="AD180" s="570"/>
      <c r="AE180" s="570"/>
      <c r="AF180" s="570"/>
    </row>
    <row r="181" spans="1:32" s="572" customFormat="1" x14ac:dyDescent="0.2">
      <c r="A181" s="1350"/>
      <c r="B181" s="1383"/>
      <c r="C181" s="1389"/>
      <c r="D181" s="1341"/>
      <c r="E181" s="594" t="s">
        <v>5395</v>
      </c>
      <c r="F181" s="595" t="s">
        <v>5347</v>
      </c>
      <c r="G181" s="596">
        <v>1.18</v>
      </c>
      <c r="H181" s="598" t="s">
        <v>5490</v>
      </c>
      <c r="I181" s="735"/>
      <c r="J181" s="623"/>
      <c r="K181" s="623"/>
      <c r="L181" s="624"/>
      <c r="M181" s="570"/>
      <c r="N181" s="570"/>
      <c r="O181" s="570"/>
      <c r="P181" s="570"/>
      <c r="Q181" s="570"/>
      <c r="R181" s="570"/>
      <c r="S181" s="570"/>
      <c r="T181" s="570"/>
      <c r="U181" s="570"/>
      <c r="V181" s="570"/>
      <c r="W181" s="570"/>
      <c r="X181" s="570"/>
      <c r="Y181" s="570"/>
      <c r="Z181" s="570"/>
      <c r="AA181" s="570"/>
      <c r="AB181" s="570"/>
      <c r="AC181" s="570"/>
      <c r="AD181" s="570"/>
      <c r="AE181" s="570"/>
      <c r="AF181" s="570"/>
    </row>
    <row r="182" spans="1:32" s="572" customFormat="1" x14ac:dyDescent="0.2">
      <c r="A182" s="1350"/>
      <c r="B182" s="1383"/>
      <c r="C182" s="1385" t="s">
        <v>5491</v>
      </c>
      <c r="D182" s="1354" t="s">
        <v>5492</v>
      </c>
      <c r="E182" s="736"/>
      <c r="F182" s="691" t="s">
        <v>5313</v>
      </c>
      <c r="G182" s="660"/>
      <c r="H182" s="661"/>
      <c r="I182" s="661"/>
      <c r="J182" s="652"/>
      <c r="K182" s="652"/>
      <c r="L182" s="593"/>
      <c r="M182" s="570"/>
      <c r="N182" s="570"/>
      <c r="O182" s="570"/>
      <c r="P182" s="570"/>
      <c r="Q182" s="570"/>
      <c r="R182" s="570"/>
      <c r="S182" s="570"/>
      <c r="T182" s="570"/>
      <c r="U182" s="570"/>
      <c r="V182" s="570"/>
      <c r="W182" s="570"/>
      <c r="X182" s="570"/>
      <c r="Y182" s="570"/>
      <c r="Z182" s="570"/>
      <c r="AA182" s="570"/>
      <c r="AB182" s="570"/>
      <c r="AC182" s="570"/>
      <c r="AD182" s="570"/>
      <c r="AE182" s="570"/>
      <c r="AF182" s="570"/>
    </row>
    <row r="183" spans="1:32" s="572" customFormat="1" x14ac:dyDescent="0.2">
      <c r="A183" s="1350"/>
      <c r="B183" s="1383"/>
      <c r="C183" s="1387"/>
      <c r="D183" s="1355"/>
      <c r="E183" s="594" t="s">
        <v>5404</v>
      </c>
      <c r="F183" s="595" t="s">
        <v>5356</v>
      </c>
      <c r="G183" s="596">
        <v>0.42</v>
      </c>
      <c r="H183" s="598" t="s">
        <v>5323</v>
      </c>
      <c r="I183" s="598"/>
      <c r="J183" s="599"/>
      <c r="K183" s="599"/>
      <c r="L183" s="600"/>
      <c r="M183" s="570"/>
      <c r="N183" s="570"/>
      <c r="O183" s="570"/>
      <c r="P183" s="570"/>
      <c r="Q183" s="570"/>
      <c r="R183" s="570"/>
      <c r="S183" s="570"/>
      <c r="T183" s="570"/>
      <c r="U183" s="570"/>
      <c r="V183" s="570"/>
      <c r="W183" s="570"/>
      <c r="X183" s="570"/>
      <c r="Y183" s="570"/>
      <c r="Z183" s="570"/>
      <c r="AA183" s="570"/>
      <c r="AB183" s="570"/>
      <c r="AC183" s="570"/>
      <c r="AD183" s="570"/>
      <c r="AE183" s="570"/>
      <c r="AF183" s="570"/>
    </row>
    <row r="184" spans="1:32" s="572" customFormat="1" x14ac:dyDescent="0.2">
      <c r="A184" s="1350"/>
      <c r="B184" s="1383"/>
      <c r="C184" s="1385" t="s">
        <v>5493</v>
      </c>
      <c r="D184" s="1354" t="s">
        <v>5494</v>
      </c>
      <c r="E184" s="594" t="s">
        <v>5433</v>
      </c>
      <c r="F184" s="595" t="s">
        <v>5349</v>
      </c>
      <c r="G184" s="596">
        <v>0.75</v>
      </c>
      <c r="H184" s="598" t="s">
        <v>5553</v>
      </c>
      <c r="I184" s="598"/>
      <c r="J184" s="599"/>
      <c r="K184" s="599"/>
      <c r="L184" s="600"/>
      <c r="M184" s="570"/>
      <c r="N184" s="570"/>
      <c r="O184" s="570"/>
      <c r="P184" s="570"/>
      <c r="Q184" s="570"/>
      <c r="R184" s="570"/>
      <c r="S184" s="570"/>
      <c r="T184" s="570"/>
      <c r="U184" s="570"/>
      <c r="V184" s="570"/>
      <c r="W184" s="570"/>
      <c r="X184" s="570"/>
      <c r="Y184" s="570"/>
      <c r="Z184" s="570"/>
      <c r="AA184" s="570"/>
      <c r="AB184" s="570"/>
      <c r="AC184" s="570"/>
      <c r="AD184" s="570"/>
      <c r="AE184" s="570"/>
      <c r="AF184" s="570"/>
    </row>
    <row r="185" spans="1:32" s="572" customFormat="1" x14ac:dyDescent="0.2">
      <c r="A185" s="1350"/>
      <c r="B185" s="1383"/>
      <c r="C185" s="1386"/>
      <c r="D185" s="1341"/>
      <c r="E185" s="594" t="s">
        <v>5436</v>
      </c>
      <c r="F185" s="595" t="s">
        <v>5352</v>
      </c>
      <c r="G185" s="596">
        <v>0.75</v>
      </c>
      <c r="H185" s="598" t="s">
        <v>5310</v>
      </c>
      <c r="I185" s="598"/>
      <c r="J185" s="599"/>
      <c r="K185" s="599"/>
      <c r="L185" s="600"/>
      <c r="M185" s="570"/>
      <c r="N185" s="570"/>
      <c r="O185" s="570"/>
      <c r="P185" s="570"/>
      <c r="Q185" s="570"/>
      <c r="R185" s="570"/>
      <c r="S185" s="570"/>
      <c r="T185" s="570"/>
      <c r="U185" s="570"/>
      <c r="V185" s="570"/>
      <c r="W185" s="570"/>
      <c r="X185" s="570"/>
      <c r="Y185" s="570"/>
      <c r="Z185" s="570"/>
      <c r="AA185" s="570"/>
      <c r="AB185" s="570"/>
      <c r="AC185" s="570"/>
      <c r="AD185" s="570"/>
      <c r="AE185" s="570"/>
      <c r="AF185" s="570"/>
    </row>
    <row r="186" spans="1:32" s="572" customFormat="1" x14ac:dyDescent="0.2">
      <c r="A186" s="1350"/>
      <c r="B186" s="1383"/>
      <c r="C186" s="1386"/>
      <c r="D186" s="1341"/>
      <c r="E186" s="655" t="s">
        <v>5437</v>
      </c>
      <c r="F186" s="618" t="s">
        <v>5354</v>
      </c>
      <c r="G186" s="656">
        <v>0.93</v>
      </c>
      <c r="H186" s="598" t="s">
        <v>1511</v>
      </c>
      <c r="I186" s="598"/>
      <c r="J186" s="599"/>
      <c r="K186" s="599"/>
      <c r="L186" s="600"/>
      <c r="M186" s="570"/>
      <c r="N186" s="570"/>
      <c r="O186" s="570"/>
      <c r="P186" s="570"/>
      <c r="Q186" s="570"/>
      <c r="R186" s="570"/>
      <c r="S186" s="570"/>
      <c r="T186" s="570"/>
      <c r="U186" s="570"/>
      <c r="V186" s="570"/>
      <c r="W186" s="570"/>
      <c r="X186" s="570"/>
      <c r="Y186" s="570"/>
      <c r="Z186" s="570"/>
      <c r="AA186" s="570"/>
      <c r="AB186" s="570"/>
      <c r="AC186" s="570"/>
      <c r="AD186" s="570"/>
      <c r="AE186" s="570"/>
      <c r="AF186" s="570"/>
    </row>
    <row r="187" spans="1:32" s="572" customFormat="1" x14ac:dyDescent="0.2">
      <c r="A187" s="1350"/>
      <c r="B187" s="1383"/>
      <c r="C187" s="1386"/>
      <c r="D187" s="1355"/>
      <c r="E187" s="655" t="s">
        <v>5500</v>
      </c>
      <c r="F187" s="618" t="s">
        <v>5501</v>
      </c>
      <c r="G187" s="656">
        <v>0.61</v>
      </c>
      <c r="H187" s="598" t="s">
        <v>5323</v>
      </c>
      <c r="I187" s="661"/>
      <c r="J187" s="652"/>
      <c r="K187" s="652"/>
      <c r="L187" s="600"/>
      <c r="M187" s="570"/>
      <c r="N187" s="570"/>
      <c r="O187" s="570"/>
      <c r="P187" s="570"/>
      <c r="Q187" s="570"/>
      <c r="R187" s="570"/>
      <c r="S187" s="570"/>
      <c r="T187" s="570"/>
      <c r="U187" s="570"/>
      <c r="V187" s="570"/>
      <c r="W187" s="570"/>
      <c r="X187" s="570"/>
      <c r="Y187" s="570"/>
      <c r="Z187" s="570"/>
      <c r="AA187" s="570"/>
      <c r="AB187" s="570"/>
      <c r="AC187" s="570"/>
      <c r="AD187" s="570"/>
      <c r="AE187" s="570"/>
      <c r="AF187" s="570"/>
    </row>
    <row r="188" spans="1:32" s="572" customFormat="1" x14ac:dyDescent="0.2">
      <c r="A188" s="1350"/>
      <c r="B188" s="1383"/>
      <c r="C188" s="1385" t="s">
        <v>5496</v>
      </c>
      <c r="D188" s="1354" t="s">
        <v>5497</v>
      </c>
      <c r="E188" s="594"/>
      <c r="F188" s="647" t="s">
        <v>5357</v>
      </c>
      <c r="G188" s="596"/>
      <c r="H188" s="598"/>
      <c r="I188" s="661"/>
      <c r="J188" s="652"/>
      <c r="K188" s="652"/>
      <c r="L188" s="600"/>
      <c r="M188" s="570"/>
      <c r="N188" s="570"/>
      <c r="O188" s="570"/>
      <c r="P188" s="570"/>
      <c r="Q188" s="570"/>
      <c r="R188" s="570"/>
      <c r="S188" s="570"/>
      <c r="T188" s="570"/>
      <c r="U188" s="570"/>
      <c r="V188" s="570"/>
      <c r="W188" s="570"/>
      <c r="X188" s="570"/>
      <c r="Y188" s="570"/>
      <c r="Z188" s="570"/>
      <c r="AA188" s="570"/>
      <c r="AB188" s="570"/>
      <c r="AC188" s="570"/>
      <c r="AD188" s="570"/>
      <c r="AE188" s="570"/>
      <c r="AF188" s="570"/>
    </row>
    <row r="189" spans="1:32" s="572" customFormat="1" x14ac:dyDescent="0.2">
      <c r="A189" s="1350"/>
      <c r="B189" s="1383"/>
      <c r="C189" s="1386"/>
      <c r="D189" s="1341"/>
      <c r="E189" s="594" t="s">
        <v>5438</v>
      </c>
      <c r="F189" s="595" t="s">
        <v>5359</v>
      </c>
      <c r="G189" s="596">
        <v>0.96</v>
      </c>
      <c r="H189" s="598" t="s">
        <v>5361</v>
      </c>
      <c r="I189" s="661"/>
      <c r="J189" s="652"/>
      <c r="K189" s="652"/>
      <c r="L189" s="600"/>
      <c r="M189" s="570"/>
      <c r="N189" s="570"/>
      <c r="O189" s="570"/>
      <c r="P189" s="570"/>
      <c r="Q189" s="570"/>
      <c r="R189" s="570"/>
      <c r="S189" s="570"/>
      <c r="T189" s="570"/>
      <c r="U189" s="570"/>
      <c r="V189" s="570"/>
      <c r="W189" s="570"/>
      <c r="X189" s="570"/>
      <c r="Y189" s="570"/>
      <c r="Z189" s="570"/>
      <c r="AA189" s="570"/>
      <c r="AB189" s="570"/>
      <c r="AC189" s="570"/>
      <c r="AD189" s="570"/>
      <c r="AE189" s="570"/>
      <c r="AF189" s="570"/>
    </row>
    <row r="190" spans="1:32" s="572" customFormat="1" x14ac:dyDescent="0.2">
      <c r="A190" s="1350"/>
      <c r="B190" s="1383"/>
      <c r="C190" s="1385" t="s">
        <v>5498</v>
      </c>
      <c r="D190" s="1354" t="s">
        <v>5499</v>
      </c>
      <c r="E190" s="594" t="s">
        <v>5319</v>
      </c>
      <c r="F190" s="595" t="s">
        <v>5320</v>
      </c>
      <c r="G190" s="596">
        <v>0.31</v>
      </c>
      <c r="H190" s="598" t="s">
        <v>5490</v>
      </c>
      <c r="I190" s="661"/>
      <c r="J190" s="652"/>
      <c r="K190" s="652"/>
      <c r="L190" s="600"/>
      <c r="M190" s="570"/>
      <c r="N190" s="570"/>
      <c r="O190" s="570"/>
      <c r="P190" s="570"/>
      <c r="Q190" s="570"/>
      <c r="R190" s="570"/>
      <c r="S190" s="570"/>
      <c r="T190" s="570"/>
      <c r="U190" s="570"/>
      <c r="V190" s="570"/>
      <c r="W190" s="570"/>
      <c r="X190" s="570"/>
      <c r="Y190" s="570"/>
      <c r="Z190" s="570"/>
      <c r="AA190" s="570"/>
      <c r="AB190" s="570"/>
      <c r="AC190" s="570"/>
      <c r="AD190" s="570"/>
      <c r="AE190" s="570"/>
      <c r="AF190" s="570"/>
    </row>
    <row r="191" spans="1:32" s="572" customFormat="1" x14ac:dyDescent="0.2">
      <c r="A191" s="1350"/>
      <c r="B191" s="1383"/>
      <c r="C191" s="1386"/>
      <c r="D191" s="1341"/>
      <c r="E191" s="594" t="s">
        <v>5441</v>
      </c>
      <c r="F191" s="595" t="s">
        <v>5363</v>
      </c>
      <c r="G191" s="596">
        <v>0.5</v>
      </c>
      <c r="H191" s="598" t="s">
        <v>5337</v>
      </c>
      <c r="I191" s="661"/>
      <c r="J191" s="652"/>
      <c r="K191" s="652"/>
      <c r="L191" s="600"/>
      <c r="M191" s="570"/>
      <c r="N191" s="570"/>
      <c r="O191" s="570"/>
      <c r="P191" s="570"/>
      <c r="Q191" s="570"/>
      <c r="R191" s="570"/>
      <c r="S191" s="570"/>
      <c r="T191" s="570"/>
      <c r="U191" s="570"/>
      <c r="V191" s="570"/>
      <c r="W191" s="570"/>
      <c r="X191" s="570"/>
      <c r="Y191" s="570"/>
      <c r="Z191" s="570"/>
      <c r="AA191" s="570"/>
      <c r="AB191" s="570"/>
      <c r="AC191" s="570"/>
      <c r="AD191" s="570"/>
      <c r="AE191" s="570"/>
      <c r="AF191" s="570"/>
    </row>
    <row r="192" spans="1:32" s="572" customFormat="1" x14ac:dyDescent="0.2">
      <c r="A192" s="1350"/>
      <c r="B192" s="1383"/>
      <c r="C192" s="1385" t="s">
        <v>5502</v>
      </c>
      <c r="D192" s="1354" t="s">
        <v>5503</v>
      </c>
      <c r="E192" s="594" t="s">
        <v>5509</v>
      </c>
      <c r="F192" s="659" t="s">
        <v>5510</v>
      </c>
      <c r="G192" s="660">
        <v>0.03</v>
      </c>
      <c r="H192" s="661" t="s">
        <v>5310</v>
      </c>
      <c r="I192" s="598"/>
      <c r="J192" s="599"/>
      <c r="K192" s="599"/>
      <c r="L192" s="600"/>
      <c r="M192" s="570"/>
      <c r="N192" s="570"/>
      <c r="O192" s="570"/>
      <c r="P192" s="570"/>
      <c r="Q192" s="570"/>
      <c r="R192" s="570"/>
      <c r="S192" s="570"/>
      <c r="T192" s="570"/>
      <c r="U192" s="570"/>
      <c r="V192" s="570"/>
      <c r="W192" s="570"/>
      <c r="X192" s="570"/>
      <c r="Y192" s="570"/>
      <c r="Z192" s="570"/>
      <c r="AA192" s="570"/>
      <c r="AB192" s="570"/>
      <c r="AC192" s="570"/>
      <c r="AD192" s="570"/>
      <c r="AE192" s="570"/>
      <c r="AF192" s="570"/>
    </row>
    <row r="193" spans="1:32" s="572" customFormat="1" x14ac:dyDescent="0.2">
      <c r="A193" s="1350"/>
      <c r="B193" s="1383"/>
      <c r="C193" s="1387"/>
      <c r="D193" s="1355"/>
      <c r="E193" s="594" t="s">
        <v>5512</v>
      </c>
      <c r="F193" s="684" t="s">
        <v>5513</v>
      </c>
      <c r="G193" s="596">
        <v>0.21</v>
      </c>
      <c r="H193" s="598" t="s">
        <v>5490</v>
      </c>
      <c r="I193" s="598"/>
      <c r="J193" s="599"/>
      <c r="K193" s="599"/>
      <c r="L193" s="600"/>
      <c r="M193" s="570"/>
      <c r="N193" s="570"/>
      <c r="O193" s="570"/>
      <c r="P193" s="570"/>
      <c r="Q193" s="570"/>
      <c r="R193" s="570"/>
      <c r="S193" s="570"/>
      <c r="T193" s="570"/>
      <c r="U193" s="570"/>
      <c r="V193" s="570"/>
      <c r="W193" s="570"/>
      <c r="X193" s="570"/>
      <c r="Y193" s="570"/>
      <c r="Z193" s="570"/>
      <c r="AA193" s="570"/>
      <c r="AB193" s="570"/>
      <c r="AC193" s="570"/>
      <c r="AD193" s="570"/>
      <c r="AE193" s="570"/>
      <c r="AF193" s="570"/>
    </row>
    <row r="194" spans="1:32" s="572" customFormat="1" x14ac:dyDescent="0.2">
      <c r="A194" s="1350"/>
      <c r="B194" s="1383"/>
      <c r="C194" s="1385" t="s">
        <v>5504</v>
      </c>
      <c r="D194" s="1354" t="s">
        <v>5505</v>
      </c>
      <c r="E194" s="594" t="s">
        <v>5515</v>
      </c>
      <c r="F194" s="594" t="s">
        <v>5516</v>
      </c>
      <c r="G194" s="596">
        <v>0.92</v>
      </c>
      <c r="H194" s="598" t="s">
        <v>5285</v>
      </c>
      <c r="I194" s="719"/>
      <c r="J194" s="652"/>
      <c r="K194" s="652"/>
      <c r="L194" s="593"/>
      <c r="M194" s="570"/>
      <c r="N194" s="570"/>
      <c r="O194" s="570"/>
      <c r="P194" s="570"/>
      <c r="Q194" s="570"/>
      <c r="R194" s="570"/>
      <c r="S194" s="570"/>
      <c r="T194" s="570"/>
      <c r="U194" s="570"/>
      <c r="V194" s="570"/>
      <c r="W194" s="570"/>
      <c r="X194" s="570"/>
      <c r="Y194" s="570"/>
      <c r="Z194" s="570"/>
      <c r="AA194" s="570"/>
      <c r="AB194" s="570"/>
      <c r="AC194" s="570"/>
      <c r="AD194" s="570"/>
      <c r="AE194" s="570"/>
      <c r="AF194" s="570"/>
    </row>
    <row r="195" spans="1:32" s="572" customFormat="1" ht="30" x14ac:dyDescent="0.2">
      <c r="A195" s="1350"/>
      <c r="B195" s="1383"/>
      <c r="C195" s="1386"/>
      <c r="D195" s="1341"/>
      <c r="E195" s="662" t="s">
        <v>5518</v>
      </c>
      <c r="F195" s="595" t="s">
        <v>5519</v>
      </c>
      <c r="G195" s="739">
        <v>1.71</v>
      </c>
      <c r="H195" s="598" t="s">
        <v>1511</v>
      </c>
      <c r="I195" s="719"/>
      <c r="J195" s="652"/>
      <c r="K195" s="652"/>
      <c r="L195" s="593"/>
      <c r="M195" s="570"/>
      <c r="N195" s="570"/>
      <c r="O195" s="570"/>
      <c r="P195" s="570"/>
      <c r="Q195" s="570"/>
      <c r="R195" s="570"/>
      <c r="S195" s="570"/>
      <c r="T195" s="570"/>
      <c r="U195" s="570"/>
      <c r="V195" s="570"/>
      <c r="W195" s="570"/>
      <c r="X195" s="570"/>
      <c r="Y195" s="570"/>
      <c r="Z195" s="570"/>
      <c r="AA195" s="570"/>
      <c r="AB195" s="570"/>
      <c r="AC195" s="570"/>
      <c r="AD195" s="570"/>
      <c r="AE195" s="570"/>
      <c r="AF195" s="570"/>
    </row>
    <row r="196" spans="1:32" s="572" customFormat="1" x14ac:dyDescent="0.2">
      <c r="A196" s="1350"/>
      <c r="B196" s="1383"/>
      <c r="C196" s="1387"/>
      <c r="D196" s="1355"/>
      <c r="E196" s="594" t="s">
        <v>5512</v>
      </c>
      <c r="F196" s="659" t="s">
        <v>5521</v>
      </c>
      <c r="G196" s="596">
        <v>0.46</v>
      </c>
      <c r="H196" s="598" t="s">
        <v>5350</v>
      </c>
      <c r="I196" s="719"/>
      <c r="J196" s="652"/>
      <c r="K196" s="652"/>
      <c r="L196" s="593"/>
      <c r="M196" s="570"/>
      <c r="N196" s="570"/>
      <c r="O196" s="570"/>
      <c r="P196" s="570"/>
      <c r="Q196" s="570"/>
      <c r="R196" s="570"/>
      <c r="S196" s="570"/>
      <c r="T196" s="570"/>
      <c r="U196" s="570"/>
      <c r="V196" s="570"/>
      <c r="W196" s="570"/>
      <c r="X196" s="570"/>
      <c r="Y196" s="570"/>
      <c r="Z196" s="570"/>
      <c r="AA196" s="570"/>
      <c r="AB196" s="570"/>
      <c r="AC196" s="570"/>
      <c r="AD196" s="570"/>
      <c r="AE196" s="570"/>
      <c r="AF196" s="570"/>
    </row>
    <row r="197" spans="1:32" s="572" customFormat="1" x14ac:dyDescent="0.2">
      <c r="A197" s="1350"/>
      <c r="B197" s="1383"/>
      <c r="C197" s="1385" t="s">
        <v>5506</v>
      </c>
      <c r="D197" s="1354" t="s">
        <v>5507</v>
      </c>
      <c r="E197" s="594" t="s">
        <v>5522</v>
      </c>
      <c r="F197" s="595" t="s">
        <v>5523</v>
      </c>
      <c r="G197" s="596">
        <v>2</v>
      </c>
      <c r="H197" s="598" t="s">
        <v>5574</v>
      </c>
      <c r="I197" s="719"/>
      <c r="J197" s="652"/>
      <c r="K197" s="652"/>
      <c r="L197" s="593"/>
      <c r="M197" s="570"/>
      <c r="N197" s="570"/>
      <c r="O197" s="570"/>
      <c r="P197" s="570"/>
      <c r="Q197" s="570"/>
      <c r="R197" s="570"/>
      <c r="S197" s="570"/>
      <c r="T197" s="570"/>
      <c r="U197" s="570"/>
      <c r="V197" s="570"/>
      <c r="W197" s="570"/>
      <c r="X197" s="570"/>
      <c r="Y197" s="570"/>
      <c r="Z197" s="570"/>
      <c r="AA197" s="570"/>
      <c r="AB197" s="570"/>
      <c r="AC197" s="570"/>
      <c r="AD197" s="570"/>
      <c r="AE197" s="570"/>
      <c r="AF197" s="570"/>
    </row>
    <row r="198" spans="1:32" s="572" customFormat="1" ht="30" x14ac:dyDescent="0.2">
      <c r="A198" s="1350"/>
      <c r="B198" s="1383"/>
      <c r="C198" s="1387"/>
      <c r="D198" s="1355"/>
      <c r="E198" s="594" t="s">
        <v>5524</v>
      </c>
      <c r="F198" s="595" t="s">
        <v>5525</v>
      </c>
      <c r="G198" s="596">
        <v>3.55</v>
      </c>
      <c r="H198" s="598" t="s">
        <v>5575</v>
      </c>
      <c r="I198" s="598"/>
      <c r="J198" s="652"/>
      <c r="K198" s="652"/>
      <c r="L198" s="593"/>
      <c r="M198" s="570"/>
      <c r="N198" s="570"/>
      <c r="O198" s="570"/>
      <c r="P198" s="570"/>
      <c r="Q198" s="570"/>
      <c r="R198" s="570"/>
      <c r="S198" s="570"/>
      <c r="T198" s="570"/>
      <c r="U198" s="570"/>
      <c r="V198" s="570"/>
      <c r="W198" s="570"/>
      <c r="X198" s="570"/>
      <c r="Y198" s="570"/>
      <c r="Z198" s="570"/>
      <c r="AA198" s="570"/>
      <c r="AB198" s="570"/>
      <c r="AC198" s="570"/>
      <c r="AD198" s="570"/>
      <c r="AE198" s="570"/>
      <c r="AF198" s="570"/>
    </row>
    <row r="199" spans="1:32" s="572" customFormat="1" ht="30" x14ac:dyDescent="0.2">
      <c r="A199" s="1350"/>
      <c r="B199" s="1383"/>
      <c r="C199" s="1390" t="s">
        <v>5333</v>
      </c>
      <c r="D199" s="1354" t="s">
        <v>5514</v>
      </c>
      <c r="E199" s="594" t="s">
        <v>5527</v>
      </c>
      <c r="F199" s="595" t="s">
        <v>5528</v>
      </c>
      <c r="G199" s="594">
        <v>0.5</v>
      </c>
      <c r="H199" s="723" t="s">
        <v>5361</v>
      </c>
      <c r="I199" s="719"/>
      <c r="J199" s="652"/>
      <c r="K199" s="652"/>
      <c r="L199" s="593"/>
      <c r="M199" s="570"/>
      <c r="N199" s="570"/>
      <c r="O199" s="570"/>
      <c r="P199" s="570"/>
      <c r="Q199" s="570"/>
      <c r="R199" s="570"/>
      <c r="S199" s="570"/>
      <c r="T199" s="570"/>
      <c r="U199" s="570"/>
      <c r="V199" s="570"/>
      <c r="W199" s="570"/>
      <c r="X199" s="570"/>
      <c r="Y199" s="570"/>
      <c r="Z199" s="570"/>
      <c r="AA199" s="570"/>
      <c r="AB199" s="570"/>
      <c r="AC199" s="570"/>
      <c r="AD199" s="570"/>
      <c r="AE199" s="570"/>
      <c r="AF199" s="570"/>
    </row>
    <row r="200" spans="1:32" s="572" customFormat="1" x14ac:dyDescent="0.2">
      <c r="A200" s="1350"/>
      <c r="B200" s="1383"/>
      <c r="C200" s="1391"/>
      <c r="D200" s="1341"/>
      <c r="E200" s="594" t="s">
        <v>5529</v>
      </c>
      <c r="F200" s="684" t="s">
        <v>5558</v>
      </c>
      <c r="G200" s="596">
        <v>1.1599999999999999</v>
      </c>
      <c r="H200" s="598" t="s">
        <v>5576</v>
      </c>
      <c r="I200" s="719"/>
      <c r="J200" s="652"/>
      <c r="K200" s="652"/>
      <c r="L200" s="593"/>
      <c r="M200" s="570"/>
      <c r="N200" s="570"/>
      <c r="O200" s="570"/>
      <c r="P200" s="570"/>
      <c r="Q200" s="570"/>
      <c r="R200" s="570"/>
      <c r="S200" s="570"/>
      <c r="T200" s="570"/>
      <c r="U200" s="570"/>
      <c r="V200" s="570"/>
      <c r="W200" s="570"/>
      <c r="X200" s="570"/>
      <c r="Y200" s="570"/>
      <c r="Z200" s="570"/>
      <c r="AA200" s="570"/>
      <c r="AB200" s="570"/>
      <c r="AC200" s="570"/>
      <c r="AD200" s="570"/>
      <c r="AE200" s="570"/>
      <c r="AF200" s="570"/>
    </row>
    <row r="201" spans="1:32" s="572" customFormat="1" x14ac:dyDescent="0.2">
      <c r="A201" s="1350"/>
      <c r="B201" s="1383"/>
      <c r="C201" s="737"/>
      <c r="D201" s="710"/>
      <c r="E201" s="594" t="s">
        <v>5532</v>
      </c>
      <c r="F201" s="684" t="s">
        <v>5560</v>
      </c>
      <c r="G201" s="739">
        <v>1.7</v>
      </c>
      <c r="H201" s="598" t="s">
        <v>5310</v>
      </c>
      <c r="I201" s="719"/>
      <c r="J201" s="652"/>
      <c r="K201" s="652"/>
      <c r="L201" s="593"/>
      <c r="M201" s="570"/>
      <c r="N201" s="570"/>
      <c r="O201" s="570"/>
      <c r="P201" s="570"/>
      <c r="Q201" s="570"/>
      <c r="R201" s="570"/>
      <c r="S201" s="570"/>
      <c r="T201" s="570"/>
      <c r="U201" s="570"/>
      <c r="V201" s="570"/>
      <c r="W201" s="570"/>
      <c r="X201" s="570"/>
      <c r="Y201" s="570"/>
      <c r="Z201" s="570"/>
      <c r="AA201" s="570"/>
      <c r="AB201" s="570"/>
      <c r="AC201" s="570"/>
      <c r="AD201" s="570"/>
      <c r="AE201" s="570"/>
      <c r="AF201" s="570"/>
    </row>
    <row r="202" spans="1:32" s="572" customFormat="1" x14ac:dyDescent="0.2">
      <c r="A202" s="1350"/>
      <c r="B202" s="1383"/>
      <c r="C202" s="737"/>
      <c r="D202" s="710"/>
      <c r="E202" s="594" t="s">
        <v>5442</v>
      </c>
      <c r="F202" s="595" t="s">
        <v>5443</v>
      </c>
      <c r="G202" s="596">
        <v>1.53</v>
      </c>
      <c r="H202" s="598" t="s">
        <v>5361</v>
      </c>
      <c r="I202" s="719"/>
      <c r="J202" s="652"/>
      <c r="K202" s="652"/>
      <c r="L202" s="593"/>
      <c r="M202" s="570"/>
      <c r="N202" s="570"/>
      <c r="O202" s="570"/>
      <c r="P202" s="570"/>
      <c r="Q202" s="570"/>
      <c r="R202" s="570"/>
      <c r="S202" s="570"/>
      <c r="T202" s="570"/>
      <c r="U202" s="570"/>
      <c r="V202" s="570"/>
      <c r="W202" s="570"/>
      <c r="X202" s="570"/>
      <c r="Y202" s="570"/>
      <c r="Z202" s="570"/>
      <c r="AA202" s="570"/>
      <c r="AB202" s="570"/>
      <c r="AC202" s="570"/>
      <c r="AD202" s="570"/>
      <c r="AE202" s="570"/>
      <c r="AF202" s="570"/>
    </row>
    <row r="203" spans="1:32" s="572" customFormat="1" x14ac:dyDescent="0.2">
      <c r="A203" s="1350"/>
      <c r="B203" s="1383"/>
      <c r="C203" s="737"/>
      <c r="D203" s="710"/>
      <c r="E203" s="594" t="s">
        <v>5445</v>
      </c>
      <c r="F203" s="595" t="s">
        <v>5446</v>
      </c>
      <c r="G203" s="596">
        <v>0.25</v>
      </c>
      <c r="H203" s="598" t="s">
        <v>5361</v>
      </c>
      <c r="I203" s="719"/>
      <c r="J203" s="652"/>
      <c r="K203" s="652"/>
      <c r="L203" s="593"/>
      <c r="M203" s="570"/>
      <c r="N203" s="570"/>
      <c r="O203" s="570"/>
      <c r="P203" s="570"/>
      <c r="Q203" s="570"/>
      <c r="R203" s="570"/>
      <c r="S203" s="570"/>
      <c r="T203" s="570"/>
      <c r="U203" s="570"/>
      <c r="V203" s="570"/>
      <c r="W203" s="570"/>
      <c r="X203" s="570"/>
      <c r="Y203" s="570"/>
      <c r="Z203" s="570"/>
      <c r="AA203" s="570"/>
      <c r="AB203" s="570"/>
      <c r="AC203" s="570"/>
      <c r="AD203" s="570"/>
      <c r="AE203" s="570"/>
      <c r="AF203" s="570"/>
    </row>
    <row r="204" spans="1:32" s="572" customFormat="1" ht="30" x14ac:dyDescent="0.2">
      <c r="A204" s="1350"/>
      <c r="B204" s="1383"/>
      <c r="C204" s="737"/>
      <c r="D204" s="710"/>
      <c r="E204" s="662" t="s">
        <v>5452</v>
      </c>
      <c r="F204" s="595" t="s">
        <v>5453</v>
      </c>
      <c r="G204" s="739">
        <v>1.53</v>
      </c>
      <c r="H204" s="598" t="s">
        <v>5577</v>
      </c>
      <c r="I204" s="607"/>
      <c r="J204" s="599"/>
      <c r="K204" s="599"/>
      <c r="L204" s="600"/>
      <c r="M204" s="570"/>
      <c r="N204" s="570"/>
      <c r="O204" s="570"/>
      <c r="P204" s="570"/>
      <c r="Q204" s="570"/>
      <c r="R204" s="570"/>
      <c r="S204" s="570"/>
      <c r="T204" s="570"/>
      <c r="U204" s="570"/>
      <c r="V204" s="570"/>
      <c r="W204" s="570"/>
      <c r="X204" s="570"/>
      <c r="Y204" s="570"/>
      <c r="Z204" s="570"/>
      <c r="AA204" s="570"/>
      <c r="AB204" s="570"/>
      <c r="AC204" s="570"/>
      <c r="AD204" s="570"/>
      <c r="AE204" s="570"/>
      <c r="AF204" s="570"/>
    </row>
    <row r="205" spans="1:32" s="572" customFormat="1" ht="30" x14ac:dyDescent="0.2">
      <c r="A205" s="1350"/>
      <c r="B205" s="1383"/>
      <c r="C205" s="737"/>
      <c r="D205" s="710"/>
      <c r="E205" s="594" t="s">
        <v>5455</v>
      </c>
      <c r="F205" s="659" t="s">
        <v>5456</v>
      </c>
      <c r="G205" s="660">
        <v>1.95</v>
      </c>
      <c r="H205" s="661" t="s">
        <v>5463</v>
      </c>
      <c r="I205" s="607"/>
      <c r="J205" s="599"/>
      <c r="K205" s="599"/>
      <c r="L205" s="600"/>
      <c r="M205" s="570"/>
      <c r="N205" s="570"/>
      <c r="O205" s="570"/>
      <c r="P205" s="570"/>
      <c r="Q205" s="570"/>
      <c r="R205" s="570"/>
      <c r="S205" s="570"/>
      <c r="T205" s="570"/>
      <c r="U205" s="570"/>
      <c r="V205" s="570"/>
      <c r="W205" s="570"/>
      <c r="X205" s="570"/>
      <c r="Y205" s="570"/>
      <c r="Z205" s="570"/>
      <c r="AA205" s="570"/>
      <c r="AB205" s="570"/>
      <c r="AC205" s="570"/>
      <c r="AD205" s="570"/>
      <c r="AE205" s="570"/>
      <c r="AF205" s="570"/>
    </row>
    <row r="206" spans="1:32" s="572" customFormat="1" ht="30" x14ac:dyDescent="0.2">
      <c r="A206" s="1350"/>
      <c r="B206" s="1383"/>
      <c r="C206" s="737"/>
      <c r="D206" s="710"/>
      <c r="E206" s="594" t="s">
        <v>5458</v>
      </c>
      <c r="F206" s="595" t="s">
        <v>5459</v>
      </c>
      <c r="G206" s="596">
        <v>1.85</v>
      </c>
      <c r="H206" s="598" t="s">
        <v>5578</v>
      </c>
      <c r="I206" s="719"/>
      <c r="J206" s="652"/>
      <c r="K206" s="652"/>
      <c r="L206" s="741"/>
      <c r="M206" s="570"/>
      <c r="N206" s="570"/>
      <c r="O206" s="570"/>
      <c r="P206" s="570"/>
      <c r="Q206" s="570"/>
      <c r="R206" s="570"/>
      <c r="S206" s="570"/>
      <c r="T206" s="570"/>
      <c r="U206" s="570"/>
      <c r="V206" s="570"/>
      <c r="W206" s="570"/>
      <c r="X206" s="570"/>
      <c r="Y206" s="570"/>
      <c r="Z206" s="570"/>
      <c r="AA206" s="570"/>
      <c r="AB206" s="570"/>
      <c r="AC206" s="570"/>
      <c r="AD206" s="570"/>
      <c r="AE206" s="570"/>
      <c r="AF206" s="570"/>
    </row>
    <row r="207" spans="1:32" s="572" customFormat="1" ht="31.5" customHeight="1" x14ac:dyDescent="0.2">
      <c r="A207" s="1350"/>
      <c r="B207" s="1383"/>
      <c r="C207" s="737"/>
      <c r="D207" s="710"/>
      <c r="E207" s="594" t="s">
        <v>5461</v>
      </c>
      <c r="F207" s="595" t="s">
        <v>5462</v>
      </c>
      <c r="G207" s="596">
        <v>2.5</v>
      </c>
      <c r="H207" s="598" t="s">
        <v>5579</v>
      </c>
      <c r="I207" s="719"/>
      <c r="J207" s="652"/>
      <c r="K207" s="652"/>
      <c r="L207" s="741"/>
      <c r="M207" s="570"/>
      <c r="N207" s="570"/>
      <c r="O207" s="570"/>
      <c r="P207" s="570"/>
      <c r="Q207" s="570"/>
      <c r="R207" s="570"/>
      <c r="S207" s="570"/>
      <c r="T207" s="570"/>
      <c r="U207" s="570"/>
      <c r="V207" s="570"/>
      <c r="W207" s="570"/>
      <c r="X207" s="570"/>
      <c r="Y207" s="570"/>
      <c r="Z207" s="570"/>
      <c r="AA207" s="570"/>
      <c r="AB207" s="570"/>
      <c r="AC207" s="570"/>
      <c r="AD207" s="570"/>
      <c r="AE207" s="570"/>
      <c r="AF207" s="570"/>
    </row>
    <row r="208" spans="1:32" s="572" customFormat="1" ht="30" x14ac:dyDescent="0.2">
      <c r="A208" s="1350"/>
      <c r="B208" s="1383"/>
      <c r="C208" s="737"/>
      <c r="D208" s="710"/>
      <c r="E208" s="594" t="s">
        <v>5470</v>
      </c>
      <c r="F208" s="595" t="s">
        <v>5471</v>
      </c>
      <c r="G208" s="596">
        <v>3.35</v>
      </c>
      <c r="H208" s="598" t="s">
        <v>5580</v>
      </c>
      <c r="I208" s="719"/>
      <c r="J208" s="652"/>
      <c r="K208" s="652"/>
      <c r="L208" s="741"/>
      <c r="M208" s="570"/>
      <c r="N208" s="570"/>
      <c r="O208" s="570"/>
      <c r="P208" s="570"/>
      <c r="Q208" s="570"/>
      <c r="R208" s="570"/>
      <c r="S208" s="570"/>
      <c r="T208" s="570"/>
      <c r="U208" s="570"/>
      <c r="V208" s="570"/>
      <c r="W208" s="570"/>
      <c r="X208" s="570"/>
      <c r="Y208" s="570"/>
      <c r="Z208" s="570"/>
      <c r="AA208" s="570"/>
      <c r="AB208" s="570"/>
      <c r="AC208" s="570"/>
      <c r="AD208" s="570"/>
      <c r="AE208" s="570"/>
      <c r="AF208" s="570"/>
    </row>
    <row r="209" spans="1:32" s="572" customFormat="1" ht="30" x14ac:dyDescent="0.2">
      <c r="A209" s="1350"/>
      <c r="B209" s="1383"/>
      <c r="C209" s="737"/>
      <c r="D209" s="710"/>
      <c r="E209" s="631" t="s">
        <v>5473</v>
      </c>
      <c r="F209" s="684" t="s">
        <v>5474</v>
      </c>
      <c r="G209" s="596">
        <v>4</v>
      </c>
      <c r="H209" s="598" t="s">
        <v>5449</v>
      </c>
      <c r="I209" s="719"/>
      <c r="J209" s="652"/>
      <c r="K209" s="652"/>
      <c r="L209" s="593"/>
      <c r="M209" s="570"/>
      <c r="N209" s="570"/>
      <c r="O209" s="570"/>
      <c r="P209" s="570"/>
      <c r="Q209" s="570"/>
      <c r="R209" s="570"/>
      <c r="S209" s="570"/>
      <c r="T209" s="570"/>
      <c r="U209" s="570"/>
      <c r="V209" s="570"/>
      <c r="W209" s="570"/>
      <c r="X209" s="570"/>
      <c r="Y209" s="570"/>
      <c r="Z209" s="570"/>
      <c r="AA209" s="570"/>
      <c r="AB209" s="570"/>
      <c r="AC209" s="570"/>
      <c r="AD209" s="570"/>
      <c r="AE209" s="570"/>
      <c r="AF209" s="570"/>
    </row>
    <row r="210" spans="1:32" s="572" customFormat="1" x14ac:dyDescent="0.2">
      <c r="A210" s="1350"/>
      <c r="B210" s="1383"/>
      <c r="C210" s="737"/>
      <c r="D210" s="710"/>
      <c r="E210" s="631" t="s">
        <v>5543</v>
      </c>
      <c r="F210" s="684" t="s">
        <v>5544</v>
      </c>
      <c r="G210" s="596">
        <v>0.48</v>
      </c>
      <c r="H210" s="598" t="s">
        <v>5323</v>
      </c>
      <c r="I210" s="719"/>
      <c r="J210" s="652"/>
      <c r="K210" s="652"/>
      <c r="L210" s="593"/>
      <c r="M210" s="570"/>
      <c r="N210" s="570"/>
      <c r="O210" s="570"/>
      <c r="P210" s="570"/>
      <c r="Q210" s="570"/>
      <c r="R210" s="570"/>
      <c r="S210" s="570"/>
      <c r="T210" s="570"/>
      <c r="U210" s="570"/>
      <c r="V210" s="570"/>
      <c r="W210" s="570"/>
      <c r="X210" s="570"/>
      <c r="Y210" s="570"/>
      <c r="Z210" s="570"/>
      <c r="AA210" s="570"/>
      <c r="AB210" s="570"/>
      <c r="AC210" s="570"/>
      <c r="AD210" s="570"/>
      <c r="AE210" s="570"/>
      <c r="AF210" s="570"/>
    </row>
    <row r="211" spans="1:32" s="572" customFormat="1" x14ac:dyDescent="0.2">
      <c r="A211" s="1350"/>
      <c r="B211" s="1383"/>
      <c r="C211" s="737"/>
      <c r="D211" s="710"/>
      <c r="E211" s="631" t="s">
        <v>5410</v>
      </c>
      <c r="F211" s="684" t="s">
        <v>5411</v>
      </c>
      <c r="G211" s="596">
        <v>0.5</v>
      </c>
      <c r="H211" s="598" t="s">
        <v>5323</v>
      </c>
      <c r="I211" s="719"/>
      <c r="J211" s="652"/>
      <c r="K211" s="652"/>
      <c r="L211" s="593"/>
      <c r="M211" s="570"/>
      <c r="N211" s="570"/>
      <c r="O211" s="570"/>
      <c r="P211" s="570"/>
      <c r="Q211" s="570"/>
      <c r="R211" s="570"/>
      <c r="S211" s="570"/>
      <c r="T211" s="570"/>
      <c r="U211" s="570"/>
      <c r="V211" s="570"/>
      <c r="W211" s="570"/>
      <c r="X211" s="570"/>
      <c r="Y211" s="570"/>
      <c r="Z211" s="570"/>
      <c r="AA211" s="570"/>
      <c r="AB211" s="570"/>
      <c r="AC211" s="570"/>
      <c r="AD211" s="570"/>
      <c r="AE211" s="570"/>
      <c r="AF211" s="570"/>
    </row>
    <row r="212" spans="1:32" s="572" customFormat="1" ht="30" x14ac:dyDescent="0.2">
      <c r="A212" s="1350"/>
      <c r="B212" s="1383"/>
      <c r="C212" s="737"/>
      <c r="D212" s="710"/>
      <c r="E212" s="631" t="s">
        <v>5545</v>
      </c>
      <c r="F212" s="684" t="s">
        <v>5546</v>
      </c>
      <c r="G212" s="596">
        <v>0.25</v>
      </c>
      <c r="H212" s="598">
        <v>0.2</v>
      </c>
      <c r="I212" s="719"/>
      <c r="J212" s="652"/>
      <c r="K212" s="652"/>
      <c r="L212" s="593"/>
      <c r="M212" s="570"/>
      <c r="N212" s="570"/>
      <c r="O212" s="570"/>
      <c r="P212" s="570"/>
      <c r="Q212" s="570"/>
      <c r="R212" s="570"/>
      <c r="S212" s="570"/>
      <c r="T212" s="570"/>
      <c r="U212" s="570"/>
      <c r="V212" s="570"/>
      <c r="W212" s="570"/>
      <c r="X212" s="570"/>
      <c r="Y212" s="570"/>
      <c r="Z212" s="570"/>
      <c r="AA212" s="570"/>
      <c r="AB212" s="570"/>
      <c r="AC212" s="570"/>
      <c r="AD212" s="570"/>
      <c r="AE212" s="570"/>
      <c r="AF212" s="570"/>
    </row>
    <row r="213" spans="1:32" s="572" customFormat="1" ht="15" customHeight="1" x14ac:dyDescent="0.2">
      <c r="A213" s="1350"/>
      <c r="B213" s="1383"/>
      <c r="C213" s="737"/>
      <c r="D213" s="710"/>
      <c r="E213" s="631" t="s">
        <v>5566</v>
      </c>
      <c r="F213" s="684" t="s">
        <v>5567</v>
      </c>
      <c r="G213" s="596">
        <v>1</v>
      </c>
      <c r="H213" s="598">
        <v>0.1</v>
      </c>
      <c r="I213" s="719"/>
      <c r="J213" s="652"/>
      <c r="K213" s="652"/>
      <c r="L213" s="593"/>
      <c r="M213" s="570"/>
      <c r="N213" s="570"/>
      <c r="O213" s="570"/>
      <c r="P213" s="570"/>
      <c r="Q213" s="570"/>
      <c r="R213" s="570"/>
      <c r="S213" s="570"/>
      <c r="T213" s="570"/>
      <c r="U213" s="570"/>
      <c r="V213" s="570"/>
      <c r="W213" s="570"/>
      <c r="X213" s="570"/>
      <c r="Y213" s="570"/>
      <c r="Z213" s="570"/>
      <c r="AA213" s="570"/>
      <c r="AB213" s="570"/>
      <c r="AC213" s="570"/>
      <c r="AD213" s="570"/>
      <c r="AE213" s="570"/>
      <c r="AF213" s="570"/>
    </row>
    <row r="214" spans="1:32" s="572" customFormat="1" ht="30" x14ac:dyDescent="0.2">
      <c r="A214" s="1350"/>
      <c r="B214" s="1383"/>
      <c r="C214" s="737"/>
      <c r="D214" s="710"/>
      <c r="E214" s="631" t="s">
        <v>5568</v>
      </c>
      <c r="F214" s="684" t="s">
        <v>5569</v>
      </c>
      <c r="G214" s="596">
        <v>1.5</v>
      </c>
      <c r="H214" s="598">
        <v>0.2</v>
      </c>
      <c r="I214" s="719"/>
      <c r="J214" s="652"/>
      <c r="K214" s="652"/>
      <c r="L214" s="593"/>
      <c r="M214" s="570"/>
      <c r="N214" s="570"/>
      <c r="O214" s="570"/>
      <c r="P214" s="570"/>
      <c r="Q214" s="570"/>
      <c r="R214" s="570"/>
      <c r="S214" s="570"/>
      <c r="T214" s="570"/>
      <c r="U214" s="570"/>
      <c r="V214" s="570"/>
      <c r="W214" s="570"/>
      <c r="X214" s="570"/>
      <c r="Y214" s="570"/>
      <c r="Z214" s="570"/>
      <c r="AA214" s="570"/>
      <c r="AB214" s="570"/>
      <c r="AC214" s="570"/>
      <c r="AD214" s="570"/>
      <c r="AE214" s="570"/>
      <c r="AF214" s="570"/>
    </row>
    <row r="215" spans="1:32" s="572" customFormat="1" x14ac:dyDescent="0.2">
      <c r="A215" s="1350"/>
      <c r="B215" s="1383"/>
      <c r="C215" s="737"/>
      <c r="D215" s="710"/>
      <c r="E215" s="594" t="s">
        <v>5547</v>
      </c>
      <c r="F215" s="595" t="s">
        <v>5548</v>
      </c>
      <c r="G215" s="596">
        <v>1.5</v>
      </c>
      <c r="H215" s="598" t="s">
        <v>5575</v>
      </c>
      <c r="I215" s="719"/>
      <c r="J215" s="652"/>
      <c r="K215" s="652"/>
      <c r="L215" s="742"/>
      <c r="M215" s="570"/>
      <c r="N215" s="570"/>
      <c r="O215" s="570"/>
      <c r="P215" s="570"/>
      <c r="Q215" s="570"/>
      <c r="R215" s="570"/>
      <c r="S215" s="570"/>
      <c r="T215" s="570"/>
      <c r="U215" s="570"/>
      <c r="V215" s="570"/>
      <c r="W215" s="570"/>
      <c r="X215" s="570"/>
      <c r="Y215" s="570"/>
      <c r="Z215" s="570"/>
      <c r="AA215" s="570"/>
      <c r="AB215" s="570"/>
      <c r="AC215" s="570"/>
      <c r="AD215" s="570"/>
      <c r="AE215" s="570"/>
      <c r="AF215" s="570"/>
    </row>
    <row r="216" spans="1:32" s="572" customFormat="1" ht="15.75" thickBot="1" x14ac:dyDescent="0.25">
      <c r="A216" s="1351"/>
      <c r="B216" s="1384"/>
      <c r="C216" s="737"/>
      <c r="D216" s="710"/>
      <c r="E216" s="631"/>
      <c r="F216" s="632" t="s">
        <v>2847</v>
      </c>
      <c r="G216" s="685"/>
      <c r="H216" s="726" t="s">
        <v>5581</v>
      </c>
      <c r="I216" s="726">
        <v>17.920000000000002</v>
      </c>
      <c r="J216" s="635">
        <v>2653.59</v>
      </c>
      <c r="K216" s="635">
        <v>1990.2</v>
      </c>
      <c r="L216" s="730" t="s">
        <v>5582</v>
      </c>
      <c r="M216" s="570"/>
      <c r="N216" s="570"/>
      <c r="O216" s="570"/>
      <c r="P216" s="570"/>
      <c r="Q216" s="570"/>
      <c r="R216" s="570"/>
      <c r="S216" s="570"/>
      <c r="T216" s="570"/>
      <c r="U216" s="570"/>
      <c r="V216" s="570"/>
      <c r="W216" s="570"/>
      <c r="X216" s="570"/>
      <c r="Y216" s="570"/>
      <c r="Z216" s="570"/>
      <c r="AA216" s="570"/>
      <c r="AB216" s="570"/>
      <c r="AC216" s="570"/>
      <c r="AD216" s="570"/>
      <c r="AE216" s="570"/>
      <c r="AF216" s="570"/>
    </row>
    <row r="217" spans="1:32" s="572" customFormat="1" ht="15" customHeight="1" x14ac:dyDescent="0.2">
      <c r="A217" s="1349" t="s">
        <v>5583</v>
      </c>
      <c r="B217" s="1382" t="s">
        <v>5584</v>
      </c>
      <c r="C217" s="731" t="s">
        <v>5484</v>
      </c>
      <c r="D217" s="674" t="s">
        <v>5585</v>
      </c>
      <c r="E217" s="637" t="s">
        <v>5376</v>
      </c>
      <c r="F217" s="638" t="s">
        <v>5336</v>
      </c>
      <c r="G217" s="639">
        <v>1.95</v>
      </c>
      <c r="H217" s="640" t="s">
        <v>5337</v>
      </c>
      <c r="I217" s="640"/>
      <c r="J217" s="754"/>
      <c r="K217" s="755"/>
      <c r="L217" s="734"/>
      <c r="M217" s="570"/>
      <c r="N217" s="570"/>
      <c r="O217" s="570"/>
      <c r="P217" s="570"/>
      <c r="Q217" s="570"/>
      <c r="R217" s="570"/>
      <c r="S217" s="570"/>
      <c r="T217" s="570"/>
      <c r="U217" s="570"/>
      <c r="V217" s="570"/>
      <c r="W217" s="570"/>
      <c r="X217" s="570"/>
      <c r="Y217" s="570"/>
      <c r="Z217" s="570"/>
      <c r="AA217" s="570"/>
      <c r="AB217" s="570"/>
      <c r="AC217" s="570"/>
      <c r="AD217" s="570"/>
      <c r="AE217" s="570"/>
      <c r="AF217" s="570"/>
    </row>
    <row r="218" spans="1:32" s="572" customFormat="1" x14ac:dyDescent="0.2">
      <c r="A218" s="1350"/>
      <c r="B218" s="1383"/>
      <c r="C218" s="717" t="s">
        <v>5486</v>
      </c>
      <c r="D218" s="595" t="s">
        <v>5586</v>
      </c>
      <c r="E218" s="594" t="s">
        <v>5379</v>
      </c>
      <c r="F218" s="595" t="s">
        <v>5339</v>
      </c>
      <c r="G218" s="596">
        <v>1.95</v>
      </c>
      <c r="H218" s="598" t="s">
        <v>5337</v>
      </c>
      <c r="I218" s="644"/>
      <c r="J218" s="623"/>
      <c r="K218" s="623"/>
      <c r="L218" s="624"/>
      <c r="M218" s="570"/>
      <c r="N218" s="570"/>
      <c r="O218" s="570"/>
      <c r="P218" s="570"/>
      <c r="Q218" s="570"/>
      <c r="R218" s="570"/>
      <c r="S218" s="570"/>
      <c r="T218" s="570"/>
      <c r="U218" s="570"/>
      <c r="V218" s="570"/>
      <c r="W218" s="570"/>
      <c r="X218" s="570"/>
      <c r="Y218" s="570"/>
      <c r="Z218" s="570"/>
      <c r="AA218" s="570"/>
      <c r="AB218" s="570"/>
      <c r="AC218" s="570"/>
      <c r="AD218" s="570"/>
      <c r="AE218" s="570"/>
      <c r="AF218" s="570"/>
    </row>
    <row r="219" spans="1:32" s="572" customFormat="1" ht="15" customHeight="1" x14ac:dyDescent="0.2">
      <c r="A219" s="1350"/>
      <c r="B219" s="1383"/>
      <c r="C219" s="717" t="s">
        <v>5488</v>
      </c>
      <c r="D219" s="595" t="s">
        <v>5489</v>
      </c>
      <c r="E219" s="594" t="s">
        <v>5382</v>
      </c>
      <c r="F219" s="595" t="s">
        <v>5341</v>
      </c>
      <c r="G219" s="596">
        <v>1.68</v>
      </c>
      <c r="H219" s="598" t="s">
        <v>5337</v>
      </c>
      <c r="I219" s="644"/>
      <c r="J219" s="623"/>
      <c r="K219" s="623"/>
      <c r="L219" s="624"/>
      <c r="M219" s="570"/>
      <c r="N219" s="570"/>
      <c r="O219" s="570"/>
      <c r="P219" s="570"/>
      <c r="Q219" s="570"/>
      <c r="R219" s="570"/>
      <c r="S219" s="570"/>
      <c r="T219" s="570"/>
      <c r="U219" s="570"/>
      <c r="V219" s="570"/>
      <c r="W219" s="570"/>
      <c r="X219" s="570"/>
      <c r="Y219" s="570"/>
      <c r="Z219" s="570"/>
      <c r="AA219" s="570"/>
      <c r="AB219" s="570"/>
      <c r="AC219" s="570"/>
      <c r="AD219" s="570"/>
      <c r="AE219" s="570"/>
      <c r="AF219" s="570"/>
    </row>
    <row r="220" spans="1:32" s="572" customFormat="1" ht="16.5" customHeight="1" x14ac:dyDescent="0.2">
      <c r="A220" s="1350"/>
      <c r="B220" s="1383"/>
      <c r="C220" s="717" t="s">
        <v>5491</v>
      </c>
      <c r="D220" s="595" t="s">
        <v>5492</v>
      </c>
      <c r="E220" s="594" t="s">
        <v>5311</v>
      </c>
      <c r="F220" s="595" t="s">
        <v>5312</v>
      </c>
      <c r="G220" s="596">
        <v>1.37</v>
      </c>
      <c r="H220" s="598" t="s">
        <v>5361</v>
      </c>
      <c r="I220" s="644"/>
      <c r="J220" s="623"/>
      <c r="K220" s="623"/>
      <c r="L220" s="624"/>
      <c r="M220" s="570"/>
      <c r="N220" s="570"/>
      <c r="O220" s="570"/>
      <c r="P220" s="570"/>
      <c r="Q220" s="570"/>
      <c r="R220" s="570"/>
      <c r="S220" s="570"/>
      <c r="T220" s="570"/>
      <c r="U220" s="570"/>
      <c r="V220" s="570"/>
      <c r="W220" s="570"/>
      <c r="X220" s="570"/>
      <c r="Y220" s="570"/>
      <c r="Z220" s="570"/>
      <c r="AA220" s="570"/>
      <c r="AB220" s="570"/>
      <c r="AC220" s="570"/>
      <c r="AD220" s="570"/>
      <c r="AE220" s="570"/>
      <c r="AF220" s="570"/>
    </row>
    <row r="221" spans="1:32" s="572" customFormat="1" ht="15.75" customHeight="1" x14ac:dyDescent="0.2">
      <c r="A221" s="1350"/>
      <c r="B221" s="1383"/>
      <c r="C221" s="717" t="s">
        <v>5496</v>
      </c>
      <c r="D221" s="595" t="s">
        <v>5497</v>
      </c>
      <c r="E221" s="594" t="s">
        <v>5391</v>
      </c>
      <c r="F221" s="595" t="s">
        <v>5345</v>
      </c>
      <c r="G221" s="596">
        <v>1.37</v>
      </c>
      <c r="H221" s="598" t="s">
        <v>5361</v>
      </c>
      <c r="I221" s="644"/>
      <c r="J221" s="623"/>
      <c r="K221" s="623"/>
      <c r="L221" s="624"/>
      <c r="M221" s="570"/>
      <c r="N221" s="570"/>
      <c r="O221" s="570"/>
      <c r="P221" s="570"/>
      <c r="Q221" s="570"/>
      <c r="R221" s="570"/>
      <c r="S221" s="570"/>
      <c r="T221" s="570"/>
      <c r="U221" s="570"/>
      <c r="V221" s="570"/>
      <c r="W221" s="570"/>
      <c r="X221" s="570"/>
      <c r="Y221" s="570"/>
      <c r="Z221" s="570"/>
      <c r="AA221" s="570"/>
      <c r="AB221" s="570"/>
      <c r="AC221" s="570"/>
      <c r="AD221" s="570"/>
      <c r="AE221" s="570"/>
      <c r="AF221" s="570"/>
    </row>
    <row r="222" spans="1:32" s="572" customFormat="1" ht="15" customHeight="1" x14ac:dyDescent="0.2">
      <c r="A222" s="1350"/>
      <c r="B222" s="1383"/>
      <c r="C222" s="717" t="s">
        <v>5498</v>
      </c>
      <c r="D222" s="595" t="s">
        <v>5499</v>
      </c>
      <c r="E222" s="594" t="s">
        <v>5395</v>
      </c>
      <c r="F222" s="595" t="s">
        <v>5347</v>
      </c>
      <c r="G222" s="596">
        <v>1.18</v>
      </c>
      <c r="H222" s="598" t="s">
        <v>5361</v>
      </c>
      <c r="I222" s="644"/>
      <c r="J222" s="623"/>
      <c r="K222" s="623"/>
      <c r="L222" s="624"/>
      <c r="M222" s="570"/>
      <c r="N222" s="570"/>
      <c r="O222" s="570"/>
      <c r="P222" s="570"/>
      <c r="Q222" s="570"/>
      <c r="R222" s="570"/>
      <c r="S222" s="570"/>
      <c r="T222" s="570"/>
      <c r="U222" s="570"/>
      <c r="V222" s="570"/>
      <c r="W222" s="570"/>
      <c r="X222" s="570"/>
      <c r="Y222" s="570"/>
      <c r="Z222" s="570"/>
      <c r="AA222" s="570"/>
      <c r="AB222" s="570"/>
      <c r="AC222" s="570"/>
      <c r="AD222" s="570"/>
      <c r="AE222" s="570"/>
      <c r="AF222" s="570"/>
    </row>
    <row r="223" spans="1:32" s="572" customFormat="1" ht="17.25" customHeight="1" x14ac:dyDescent="0.2">
      <c r="A223" s="1350"/>
      <c r="B223" s="1383"/>
      <c r="C223" s="720" t="s">
        <v>5502</v>
      </c>
      <c r="D223" s="756" t="s">
        <v>5503</v>
      </c>
      <c r="E223" s="594"/>
      <c r="F223" s="757" t="s">
        <v>5587</v>
      </c>
      <c r="G223" s="596"/>
      <c r="H223" s="598"/>
      <c r="I223" s="598"/>
      <c r="J223" s="599"/>
      <c r="K223" s="599"/>
      <c r="L223" s="600"/>
      <c r="M223" s="570"/>
      <c r="N223" s="570"/>
      <c r="O223" s="570"/>
      <c r="P223" s="570"/>
      <c r="Q223" s="570"/>
      <c r="R223" s="570"/>
      <c r="S223" s="570"/>
      <c r="T223" s="570"/>
      <c r="U223" s="570"/>
      <c r="V223" s="570"/>
      <c r="W223" s="570"/>
      <c r="X223" s="570"/>
      <c r="Y223" s="570"/>
      <c r="Z223" s="570"/>
      <c r="AA223" s="570"/>
      <c r="AB223" s="570"/>
      <c r="AC223" s="570"/>
      <c r="AD223" s="570"/>
      <c r="AE223" s="570"/>
      <c r="AF223" s="570"/>
    </row>
    <row r="224" spans="1:32" s="572" customFormat="1" ht="16.5" customHeight="1" x14ac:dyDescent="0.2">
      <c r="A224" s="1350"/>
      <c r="B224" s="1383"/>
      <c r="C224" s="758" t="s">
        <v>5504</v>
      </c>
      <c r="D224" s="595" t="s">
        <v>5505</v>
      </c>
      <c r="E224" s="594" t="s">
        <v>5404</v>
      </c>
      <c r="F224" s="595" t="s">
        <v>5356</v>
      </c>
      <c r="G224" s="596">
        <v>0.42</v>
      </c>
      <c r="H224" s="598" t="s">
        <v>5323</v>
      </c>
      <c r="I224" s="598"/>
      <c r="J224" s="599"/>
      <c r="K224" s="599"/>
      <c r="L224" s="600"/>
      <c r="M224" s="570"/>
      <c r="N224" s="570"/>
      <c r="O224" s="570"/>
      <c r="P224" s="570"/>
      <c r="Q224" s="570"/>
      <c r="R224" s="570"/>
      <c r="S224" s="570"/>
      <c r="T224" s="570"/>
      <c r="U224" s="570"/>
      <c r="V224" s="570"/>
      <c r="W224" s="570"/>
      <c r="X224" s="570"/>
      <c r="Y224" s="570"/>
      <c r="Z224" s="570"/>
      <c r="AA224" s="570"/>
      <c r="AB224" s="570"/>
      <c r="AC224" s="570"/>
      <c r="AD224" s="570"/>
      <c r="AE224" s="570"/>
      <c r="AF224" s="570"/>
    </row>
    <row r="225" spans="1:32" s="572" customFormat="1" x14ac:dyDescent="0.2">
      <c r="A225" s="1350"/>
      <c r="B225" s="1383"/>
      <c r="C225" s="694"/>
      <c r="D225" s="710"/>
      <c r="E225" s="594" t="s">
        <v>5433</v>
      </c>
      <c r="F225" s="595" t="s">
        <v>5349</v>
      </c>
      <c r="G225" s="596">
        <v>0.75</v>
      </c>
      <c r="H225" s="598" t="s">
        <v>5449</v>
      </c>
      <c r="I225" s="598"/>
      <c r="J225" s="599"/>
      <c r="K225" s="599"/>
      <c r="L225" s="600"/>
      <c r="M225" s="570"/>
      <c r="N225" s="570"/>
      <c r="O225" s="570"/>
      <c r="P225" s="570"/>
      <c r="Q225" s="570"/>
      <c r="R225" s="570"/>
      <c r="S225" s="570"/>
      <c r="T225" s="570"/>
      <c r="U225" s="570"/>
      <c r="V225" s="570"/>
      <c r="W225" s="570"/>
      <c r="X225" s="570"/>
      <c r="Y225" s="570"/>
      <c r="Z225" s="570"/>
      <c r="AA225" s="570"/>
      <c r="AB225" s="570"/>
      <c r="AC225" s="570"/>
      <c r="AD225" s="570"/>
      <c r="AE225" s="570"/>
      <c r="AF225" s="570"/>
    </row>
    <row r="226" spans="1:32" s="572" customFormat="1" x14ac:dyDescent="0.2">
      <c r="A226" s="1350"/>
      <c r="B226" s="1383"/>
      <c r="C226" s="694"/>
      <c r="D226" s="710"/>
      <c r="E226" s="594" t="s">
        <v>5436</v>
      </c>
      <c r="F226" s="595" t="s">
        <v>5352</v>
      </c>
      <c r="G226" s="596">
        <v>0.75</v>
      </c>
      <c r="H226" s="598" t="s">
        <v>5323</v>
      </c>
      <c r="I226" s="598"/>
      <c r="J226" s="599"/>
      <c r="K226" s="599"/>
      <c r="L226" s="600"/>
      <c r="M226" s="570"/>
      <c r="N226" s="570"/>
      <c r="O226" s="570"/>
      <c r="P226" s="570"/>
      <c r="Q226" s="570"/>
      <c r="R226" s="570"/>
      <c r="S226" s="570"/>
      <c r="T226" s="570"/>
      <c r="U226" s="570"/>
      <c r="V226" s="570"/>
      <c r="W226" s="570"/>
      <c r="X226" s="570"/>
      <c r="Y226" s="570"/>
      <c r="Z226" s="570"/>
      <c r="AA226" s="570"/>
      <c r="AB226" s="570"/>
      <c r="AC226" s="570"/>
      <c r="AD226" s="570"/>
      <c r="AE226" s="570"/>
      <c r="AF226" s="570"/>
    </row>
    <row r="227" spans="1:32" s="572" customFormat="1" x14ac:dyDescent="0.2">
      <c r="A227" s="1350"/>
      <c r="B227" s="1383"/>
      <c r="C227" s="694"/>
      <c r="D227" s="710"/>
      <c r="E227" s="655" t="s">
        <v>5437</v>
      </c>
      <c r="F227" s="618" t="s">
        <v>5354</v>
      </c>
      <c r="G227" s="656">
        <v>0.93</v>
      </c>
      <c r="H227" s="598" t="s">
        <v>1511</v>
      </c>
      <c r="I227" s="598"/>
      <c r="J227" s="599"/>
      <c r="K227" s="599"/>
      <c r="L227" s="600"/>
      <c r="M227" s="570"/>
      <c r="N227" s="570"/>
      <c r="O227" s="570"/>
      <c r="P227" s="570"/>
      <c r="Q227" s="570"/>
      <c r="R227" s="570"/>
      <c r="S227" s="570"/>
      <c r="T227" s="570"/>
      <c r="U227" s="570"/>
      <c r="V227" s="570"/>
      <c r="W227" s="570"/>
      <c r="X227" s="570"/>
      <c r="Y227" s="570"/>
      <c r="Z227" s="570"/>
      <c r="AA227" s="570"/>
      <c r="AB227" s="570"/>
      <c r="AC227" s="570"/>
      <c r="AD227" s="570"/>
      <c r="AE227" s="570"/>
      <c r="AF227" s="570"/>
    </row>
    <row r="228" spans="1:32" s="572" customFormat="1" x14ac:dyDescent="0.2">
      <c r="A228" s="1350"/>
      <c r="B228" s="1383"/>
      <c r="C228" s="694"/>
      <c r="D228" s="710"/>
      <c r="E228" s="655" t="s">
        <v>5500</v>
      </c>
      <c r="F228" s="618" t="s">
        <v>5501</v>
      </c>
      <c r="G228" s="656">
        <v>0.61</v>
      </c>
      <c r="H228" s="598" t="s">
        <v>5323</v>
      </c>
      <c r="I228" s="598"/>
      <c r="J228" s="599"/>
      <c r="K228" s="599"/>
      <c r="L228" s="600"/>
      <c r="M228" s="570"/>
      <c r="N228" s="570"/>
      <c r="O228" s="570"/>
      <c r="P228" s="570"/>
      <c r="Q228" s="570"/>
      <c r="R228" s="570"/>
      <c r="S228" s="570"/>
      <c r="T228" s="570"/>
      <c r="U228" s="570"/>
      <c r="V228" s="570"/>
      <c r="W228" s="570"/>
      <c r="X228" s="570"/>
      <c r="Y228" s="570"/>
      <c r="Z228" s="570"/>
      <c r="AA228" s="570"/>
      <c r="AB228" s="570"/>
      <c r="AC228" s="570"/>
      <c r="AD228" s="570"/>
      <c r="AE228" s="570"/>
      <c r="AF228" s="570"/>
    </row>
    <row r="229" spans="1:32" s="572" customFormat="1" x14ac:dyDescent="0.2">
      <c r="A229" s="1350"/>
      <c r="B229" s="1383"/>
      <c r="C229" s="694"/>
      <c r="D229" s="710"/>
      <c r="E229" s="594"/>
      <c r="F229" s="647" t="s">
        <v>5357</v>
      </c>
      <c r="G229" s="596"/>
      <c r="H229" s="598"/>
      <c r="I229" s="598"/>
      <c r="J229" s="599"/>
      <c r="K229" s="599"/>
      <c r="L229" s="600"/>
      <c r="M229" s="570"/>
      <c r="N229" s="570"/>
      <c r="O229" s="570"/>
      <c r="P229" s="570"/>
      <c r="Q229" s="570"/>
      <c r="R229" s="570"/>
      <c r="S229" s="570"/>
      <c r="T229" s="570"/>
      <c r="U229" s="570"/>
      <c r="V229" s="570"/>
      <c r="W229" s="570"/>
      <c r="X229" s="570"/>
      <c r="Y229" s="570"/>
      <c r="Z229" s="570"/>
      <c r="AA229" s="570"/>
      <c r="AB229" s="570"/>
      <c r="AC229" s="570"/>
      <c r="AD229" s="570"/>
      <c r="AE229" s="570"/>
      <c r="AF229" s="570"/>
    </row>
    <row r="230" spans="1:32" s="572" customFormat="1" x14ac:dyDescent="0.2">
      <c r="A230" s="1350"/>
      <c r="B230" s="1383"/>
      <c r="C230" s="694"/>
      <c r="D230" s="711"/>
      <c r="E230" s="594" t="s">
        <v>5438</v>
      </c>
      <c r="F230" s="595" t="s">
        <v>5359</v>
      </c>
      <c r="G230" s="596">
        <v>0.96</v>
      </c>
      <c r="H230" s="598" t="s">
        <v>5323</v>
      </c>
      <c r="I230" s="598"/>
      <c r="J230" s="599"/>
      <c r="K230" s="599"/>
      <c r="L230" s="600"/>
      <c r="M230" s="570"/>
      <c r="N230" s="570"/>
      <c r="O230" s="570"/>
      <c r="P230" s="570"/>
      <c r="Q230" s="570"/>
      <c r="R230" s="570"/>
      <c r="S230" s="570"/>
      <c r="T230" s="570"/>
      <c r="U230" s="570"/>
      <c r="V230" s="570"/>
      <c r="W230" s="570"/>
      <c r="X230" s="570"/>
      <c r="Y230" s="570"/>
      <c r="Z230" s="570"/>
      <c r="AA230" s="570"/>
      <c r="AB230" s="570"/>
      <c r="AC230" s="570"/>
      <c r="AD230" s="570"/>
      <c r="AE230" s="570"/>
      <c r="AF230" s="570"/>
    </row>
    <row r="231" spans="1:32" s="572" customFormat="1" x14ac:dyDescent="0.2">
      <c r="A231" s="1350"/>
      <c r="B231" s="1383"/>
      <c r="C231" s="694"/>
      <c r="D231" s="711"/>
      <c r="E231" s="594" t="s">
        <v>5319</v>
      </c>
      <c r="F231" s="595" t="s">
        <v>5320</v>
      </c>
      <c r="G231" s="596">
        <v>0.31</v>
      </c>
      <c r="H231" s="598" t="s">
        <v>5490</v>
      </c>
      <c r="I231" s="598"/>
      <c r="J231" s="599"/>
      <c r="K231" s="599"/>
      <c r="L231" s="600"/>
      <c r="M231" s="570"/>
      <c r="N231" s="570"/>
      <c r="O231" s="570"/>
      <c r="P231" s="570"/>
      <c r="Q231" s="570"/>
      <c r="R231" s="570"/>
      <c r="S231" s="570"/>
      <c r="T231" s="570"/>
      <c r="U231" s="570"/>
      <c r="V231" s="570"/>
      <c r="W231" s="570"/>
      <c r="X231" s="570"/>
      <c r="Y231" s="570"/>
      <c r="Z231" s="570"/>
      <c r="AA231" s="570"/>
      <c r="AB231" s="570"/>
      <c r="AC231" s="570"/>
      <c r="AD231" s="570"/>
      <c r="AE231" s="570"/>
      <c r="AF231" s="570"/>
    </row>
    <row r="232" spans="1:32" s="572" customFormat="1" x14ac:dyDescent="0.2">
      <c r="A232" s="1350"/>
      <c r="B232" s="1383"/>
      <c r="C232" s="694"/>
      <c r="D232" s="711"/>
      <c r="E232" s="594" t="s">
        <v>5441</v>
      </c>
      <c r="F232" s="595" t="s">
        <v>5363</v>
      </c>
      <c r="G232" s="596">
        <v>0.5</v>
      </c>
      <c r="H232" s="598" t="s">
        <v>5310</v>
      </c>
      <c r="I232" s="598"/>
      <c r="J232" s="599"/>
      <c r="K232" s="599"/>
      <c r="L232" s="600"/>
      <c r="M232" s="570"/>
      <c r="N232" s="570"/>
      <c r="O232" s="570"/>
      <c r="P232" s="570"/>
      <c r="Q232" s="570"/>
      <c r="R232" s="570"/>
      <c r="S232" s="570"/>
      <c r="T232" s="570"/>
      <c r="U232" s="570"/>
      <c r="V232" s="570"/>
      <c r="W232" s="570"/>
      <c r="X232" s="570"/>
      <c r="Y232" s="570"/>
      <c r="Z232" s="570"/>
      <c r="AA232" s="570"/>
      <c r="AB232" s="570"/>
      <c r="AC232" s="570"/>
      <c r="AD232" s="570"/>
      <c r="AE232" s="570"/>
      <c r="AF232" s="570"/>
    </row>
    <row r="233" spans="1:32" s="572" customFormat="1" x14ac:dyDescent="0.2">
      <c r="A233" s="1350"/>
      <c r="B233" s="1383"/>
      <c r="C233" s="694"/>
      <c r="D233" s="710"/>
      <c r="E233" s="594" t="s">
        <v>5509</v>
      </c>
      <c r="F233" s="659" t="s">
        <v>5510</v>
      </c>
      <c r="G233" s="660">
        <v>0.03</v>
      </c>
      <c r="H233" s="661" t="s">
        <v>5588</v>
      </c>
      <c r="I233" s="598"/>
      <c r="J233" s="599"/>
      <c r="K233" s="599"/>
      <c r="L233" s="600"/>
      <c r="M233" s="570"/>
      <c r="N233" s="570"/>
      <c r="O233" s="570"/>
      <c r="P233" s="570"/>
      <c r="Q233" s="570"/>
      <c r="R233" s="570"/>
      <c r="S233" s="570"/>
      <c r="T233" s="570"/>
      <c r="U233" s="570"/>
      <c r="V233" s="570"/>
      <c r="W233" s="570"/>
      <c r="X233" s="570"/>
      <c r="Y233" s="570"/>
      <c r="Z233" s="570"/>
      <c r="AA233" s="570"/>
      <c r="AB233" s="570"/>
      <c r="AC233" s="570"/>
      <c r="AD233" s="570"/>
      <c r="AE233" s="570"/>
      <c r="AF233" s="570"/>
    </row>
    <row r="234" spans="1:32" s="572" customFormat="1" x14ac:dyDescent="0.2">
      <c r="A234" s="1350"/>
      <c r="B234" s="1383"/>
      <c r="C234" s="737"/>
      <c r="D234" s="711"/>
      <c r="E234" s="594" t="s">
        <v>5512</v>
      </c>
      <c r="F234" s="595" t="s">
        <v>5513</v>
      </c>
      <c r="G234" s="596">
        <v>0.21</v>
      </c>
      <c r="H234" s="598" t="s">
        <v>5588</v>
      </c>
      <c r="I234" s="598"/>
      <c r="J234" s="599"/>
      <c r="K234" s="599"/>
      <c r="L234" s="600"/>
      <c r="M234" s="570"/>
      <c r="N234" s="570"/>
      <c r="O234" s="570"/>
      <c r="P234" s="570"/>
      <c r="Q234" s="570"/>
      <c r="R234" s="570"/>
      <c r="S234" s="570"/>
      <c r="T234" s="570"/>
      <c r="U234" s="570"/>
      <c r="V234" s="570"/>
      <c r="W234" s="570"/>
      <c r="X234" s="570"/>
      <c r="Y234" s="570"/>
      <c r="Z234" s="570"/>
      <c r="AA234" s="570"/>
      <c r="AB234" s="570"/>
      <c r="AC234" s="570"/>
      <c r="AD234" s="570"/>
      <c r="AE234" s="570"/>
      <c r="AF234" s="570"/>
    </row>
    <row r="235" spans="1:32" s="572" customFormat="1" x14ac:dyDescent="0.2">
      <c r="A235" s="1350"/>
      <c r="B235" s="1383"/>
      <c r="C235" s="737"/>
      <c r="D235" s="710"/>
      <c r="E235" s="594" t="s">
        <v>5410</v>
      </c>
      <c r="F235" s="659" t="s">
        <v>5411</v>
      </c>
      <c r="G235" s="660">
        <v>0.5</v>
      </c>
      <c r="H235" s="661" t="s">
        <v>5323</v>
      </c>
      <c r="I235" s="598"/>
      <c r="J235" s="599"/>
      <c r="K235" s="599"/>
      <c r="L235" s="600"/>
      <c r="M235" s="570"/>
      <c r="N235" s="570"/>
      <c r="O235" s="570"/>
      <c r="P235" s="570"/>
      <c r="Q235" s="570"/>
      <c r="R235" s="570"/>
      <c r="S235" s="570"/>
      <c r="T235" s="570"/>
      <c r="U235" s="570"/>
      <c r="V235" s="570"/>
      <c r="W235" s="570"/>
      <c r="X235" s="570"/>
      <c r="Y235" s="570"/>
      <c r="Z235" s="570"/>
      <c r="AA235" s="570"/>
      <c r="AB235" s="570"/>
      <c r="AC235" s="570"/>
      <c r="AD235" s="570"/>
      <c r="AE235" s="570"/>
      <c r="AF235" s="570"/>
    </row>
    <row r="236" spans="1:32" s="572" customFormat="1" x14ac:dyDescent="0.2">
      <c r="A236" s="1350"/>
      <c r="B236" s="1383"/>
      <c r="C236" s="737"/>
      <c r="D236" s="710"/>
      <c r="E236" s="594" t="s">
        <v>5442</v>
      </c>
      <c r="F236" s="595" t="s">
        <v>5443</v>
      </c>
      <c r="G236" s="596">
        <v>1.53</v>
      </c>
      <c r="H236" s="661" t="s">
        <v>5310</v>
      </c>
      <c r="I236" s="607"/>
      <c r="J236" s="599"/>
      <c r="K236" s="599"/>
      <c r="L236" s="600"/>
      <c r="M236" s="570"/>
      <c r="N236" s="570"/>
      <c r="O236" s="570"/>
      <c r="P236" s="570"/>
      <c r="Q236" s="570"/>
      <c r="R236" s="570"/>
      <c r="S236" s="570"/>
      <c r="T236" s="570"/>
      <c r="U236" s="570"/>
      <c r="V236" s="570"/>
      <c r="W236" s="570"/>
      <c r="X236" s="570"/>
      <c r="Y236" s="570"/>
      <c r="Z236" s="570"/>
      <c r="AA236" s="570"/>
      <c r="AB236" s="570"/>
      <c r="AC236" s="570"/>
      <c r="AD236" s="570"/>
      <c r="AE236" s="570"/>
      <c r="AF236" s="570"/>
    </row>
    <row r="237" spans="1:32" s="572" customFormat="1" x14ac:dyDescent="0.2">
      <c r="A237" s="1350"/>
      <c r="B237" s="1383"/>
      <c r="C237" s="737"/>
      <c r="D237" s="710"/>
      <c r="E237" s="594" t="s">
        <v>5445</v>
      </c>
      <c r="F237" s="595" t="s">
        <v>5446</v>
      </c>
      <c r="G237" s="596">
        <v>0.25</v>
      </c>
      <c r="H237" s="661" t="s">
        <v>5310</v>
      </c>
      <c r="I237" s="607"/>
      <c r="J237" s="599"/>
      <c r="K237" s="599"/>
      <c r="L237" s="600"/>
      <c r="M237" s="570"/>
      <c r="N237" s="570"/>
      <c r="O237" s="570"/>
      <c r="P237" s="570"/>
      <c r="Q237" s="570"/>
      <c r="R237" s="570"/>
      <c r="S237" s="570"/>
      <c r="T237" s="570"/>
      <c r="U237" s="570"/>
      <c r="V237" s="570"/>
      <c r="W237" s="570"/>
      <c r="X237" s="570"/>
      <c r="Y237" s="570"/>
      <c r="Z237" s="570"/>
      <c r="AA237" s="570"/>
      <c r="AB237" s="570"/>
      <c r="AC237" s="570"/>
      <c r="AD237" s="570"/>
      <c r="AE237" s="570"/>
      <c r="AF237" s="570"/>
    </row>
    <row r="238" spans="1:32" s="572" customFormat="1" ht="30" x14ac:dyDescent="0.2">
      <c r="A238" s="1350"/>
      <c r="B238" s="1383"/>
      <c r="C238" s="737"/>
      <c r="D238" s="710"/>
      <c r="E238" s="594" t="s">
        <v>5452</v>
      </c>
      <c r="F238" s="595" t="s">
        <v>5453</v>
      </c>
      <c r="G238" s="596">
        <v>1.53</v>
      </c>
      <c r="H238" s="598" t="s">
        <v>5589</v>
      </c>
      <c r="I238" s="607"/>
      <c r="J238" s="599"/>
      <c r="K238" s="599"/>
      <c r="L238" s="741"/>
      <c r="M238" s="570"/>
      <c r="N238" s="570"/>
      <c r="O238" s="570"/>
      <c r="P238" s="570"/>
      <c r="Q238" s="570"/>
      <c r="R238" s="570"/>
      <c r="S238" s="570"/>
      <c r="T238" s="570"/>
      <c r="U238" s="570"/>
      <c r="V238" s="570"/>
      <c r="W238" s="570"/>
      <c r="X238" s="570"/>
      <c r="Y238" s="570"/>
      <c r="Z238" s="570"/>
      <c r="AA238" s="570"/>
      <c r="AB238" s="570"/>
      <c r="AC238" s="570"/>
      <c r="AD238" s="570"/>
      <c r="AE238" s="570"/>
      <c r="AF238" s="570"/>
    </row>
    <row r="239" spans="1:32" s="572" customFormat="1" ht="30" x14ac:dyDescent="0.2">
      <c r="A239" s="1350"/>
      <c r="B239" s="1383"/>
      <c r="C239" s="737"/>
      <c r="D239" s="710"/>
      <c r="E239" s="594" t="s">
        <v>5455</v>
      </c>
      <c r="F239" s="595" t="s">
        <v>5456</v>
      </c>
      <c r="G239" s="596">
        <v>1.95</v>
      </c>
      <c r="H239" s="598" t="s">
        <v>5460</v>
      </c>
      <c r="I239" s="607"/>
      <c r="J239" s="599"/>
      <c r="K239" s="599"/>
      <c r="L239" s="741"/>
      <c r="M239" s="570"/>
      <c r="N239" s="570"/>
      <c r="O239" s="570"/>
      <c r="P239" s="570"/>
      <c r="Q239" s="570"/>
      <c r="R239" s="570"/>
      <c r="S239" s="570"/>
      <c r="T239" s="570"/>
      <c r="U239" s="570"/>
      <c r="V239" s="570"/>
      <c r="W239" s="570"/>
      <c r="X239" s="570"/>
      <c r="Y239" s="570"/>
      <c r="Z239" s="570"/>
      <c r="AA239" s="570"/>
      <c r="AB239" s="570"/>
      <c r="AC239" s="570"/>
      <c r="AD239" s="570"/>
      <c r="AE239" s="570"/>
      <c r="AF239" s="570"/>
    </row>
    <row r="240" spans="1:32" s="572" customFormat="1" ht="30" x14ac:dyDescent="0.2">
      <c r="A240" s="1350"/>
      <c r="B240" s="1383"/>
      <c r="C240" s="737"/>
      <c r="D240" s="710"/>
      <c r="E240" s="594" t="s">
        <v>5458</v>
      </c>
      <c r="F240" s="595" t="s">
        <v>5459</v>
      </c>
      <c r="G240" s="596">
        <v>1.85</v>
      </c>
      <c r="H240" s="598" t="s">
        <v>5590</v>
      </c>
      <c r="I240" s="607"/>
      <c r="J240" s="599"/>
      <c r="K240" s="599"/>
      <c r="L240" s="741"/>
      <c r="M240" s="570"/>
      <c r="N240" s="570"/>
      <c r="O240" s="570"/>
      <c r="P240" s="570"/>
      <c r="Q240" s="570"/>
      <c r="R240" s="570"/>
      <c r="S240" s="570"/>
      <c r="T240" s="570"/>
      <c r="U240" s="570"/>
      <c r="V240" s="570"/>
      <c r="W240" s="570"/>
      <c r="X240" s="570"/>
      <c r="Y240" s="570"/>
      <c r="Z240" s="570"/>
      <c r="AA240" s="570"/>
      <c r="AB240" s="570"/>
      <c r="AC240" s="570"/>
      <c r="AD240" s="570"/>
      <c r="AE240" s="570"/>
      <c r="AF240" s="570"/>
    </row>
    <row r="241" spans="1:32" s="572" customFormat="1" ht="31.5" customHeight="1" x14ac:dyDescent="0.2">
      <c r="A241" s="1350"/>
      <c r="B241" s="1383"/>
      <c r="C241" s="737"/>
      <c r="D241" s="710"/>
      <c r="E241" s="594" t="s">
        <v>5461</v>
      </c>
      <c r="F241" s="595" t="s">
        <v>5462</v>
      </c>
      <c r="G241" s="596">
        <v>2.5</v>
      </c>
      <c r="H241" s="598" t="s">
        <v>5591</v>
      </c>
      <c r="I241" s="607"/>
      <c r="J241" s="599"/>
      <c r="K241" s="599"/>
      <c r="L241" s="741"/>
      <c r="M241" s="570"/>
      <c r="N241" s="570"/>
      <c r="O241" s="570"/>
      <c r="P241" s="570"/>
      <c r="Q241" s="570"/>
      <c r="R241" s="570"/>
      <c r="S241" s="570"/>
      <c r="T241" s="570"/>
      <c r="U241" s="570"/>
      <c r="V241" s="570"/>
      <c r="W241" s="570"/>
      <c r="X241" s="570"/>
      <c r="Y241" s="570"/>
      <c r="Z241" s="570"/>
      <c r="AA241" s="570"/>
      <c r="AB241" s="570"/>
      <c r="AC241" s="570"/>
      <c r="AD241" s="570"/>
      <c r="AE241" s="570"/>
      <c r="AF241" s="570"/>
    </row>
    <row r="242" spans="1:32" s="572" customFormat="1" ht="30" x14ac:dyDescent="0.2">
      <c r="A242" s="1350"/>
      <c r="B242" s="1383"/>
      <c r="C242" s="737"/>
      <c r="D242" s="710"/>
      <c r="E242" s="594" t="s">
        <v>5467</v>
      </c>
      <c r="F242" s="595" t="s">
        <v>5468</v>
      </c>
      <c r="G242" s="596">
        <v>3.25</v>
      </c>
      <c r="H242" s="598" t="s">
        <v>5592</v>
      </c>
      <c r="I242" s="607"/>
      <c r="J242" s="599"/>
      <c r="K242" s="599"/>
      <c r="L242" s="741"/>
      <c r="M242" s="570"/>
      <c r="N242" s="570"/>
      <c r="O242" s="570"/>
      <c r="P242" s="570"/>
      <c r="Q242" s="570"/>
      <c r="R242" s="570"/>
      <c r="S242" s="570"/>
      <c r="T242" s="570"/>
      <c r="U242" s="570"/>
      <c r="V242" s="570"/>
      <c r="W242" s="570"/>
      <c r="X242" s="570"/>
      <c r="Y242" s="570"/>
      <c r="Z242" s="570"/>
      <c r="AA242" s="570"/>
      <c r="AB242" s="570"/>
      <c r="AC242" s="570"/>
      <c r="AD242" s="570"/>
      <c r="AE242" s="570"/>
      <c r="AF242" s="570"/>
    </row>
    <row r="243" spans="1:32" s="572" customFormat="1" ht="30" x14ac:dyDescent="0.2">
      <c r="A243" s="1350"/>
      <c r="B243" s="1383"/>
      <c r="C243" s="737"/>
      <c r="D243" s="710"/>
      <c r="E243" s="594" t="s">
        <v>5470</v>
      </c>
      <c r="F243" s="595" t="s">
        <v>5471</v>
      </c>
      <c r="G243" s="596">
        <v>3.35</v>
      </c>
      <c r="H243" s="598" t="s">
        <v>5593</v>
      </c>
      <c r="I243" s="607"/>
      <c r="J243" s="599"/>
      <c r="K243" s="599"/>
      <c r="L243" s="741"/>
      <c r="M243" s="570"/>
      <c r="N243" s="570"/>
      <c r="O243" s="570"/>
      <c r="P243" s="570"/>
      <c r="Q243" s="570"/>
      <c r="R243" s="570"/>
      <c r="S243" s="570"/>
      <c r="T243" s="570"/>
      <c r="U243" s="570"/>
      <c r="V243" s="570"/>
      <c r="W243" s="570"/>
      <c r="X243" s="570"/>
      <c r="Y243" s="570"/>
      <c r="Z243" s="570"/>
      <c r="AA243" s="570"/>
      <c r="AB243" s="570"/>
      <c r="AC243" s="570"/>
      <c r="AD243" s="570"/>
      <c r="AE243" s="570"/>
      <c r="AF243" s="570"/>
    </row>
    <row r="244" spans="1:32" s="572" customFormat="1" ht="30" x14ac:dyDescent="0.2">
      <c r="A244" s="1350"/>
      <c r="B244" s="1383"/>
      <c r="C244" s="737"/>
      <c r="D244" s="710"/>
      <c r="E244" s="594" t="s">
        <v>5473</v>
      </c>
      <c r="F244" s="595" t="s">
        <v>5474</v>
      </c>
      <c r="G244" s="596">
        <v>3.75</v>
      </c>
      <c r="H244" s="598" t="s">
        <v>5594</v>
      </c>
      <c r="I244" s="719"/>
      <c r="J244" s="652"/>
      <c r="K244" s="652"/>
      <c r="L244" s="741"/>
      <c r="M244" s="570"/>
      <c r="N244" s="570"/>
      <c r="O244" s="570"/>
      <c r="P244" s="570"/>
      <c r="Q244" s="570"/>
      <c r="R244" s="570"/>
      <c r="S244" s="570"/>
      <c r="T244" s="570"/>
      <c r="U244" s="570"/>
      <c r="V244" s="570"/>
      <c r="W244" s="570"/>
      <c r="X244" s="570"/>
      <c r="Y244" s="570"/>
      <c r="Z244" s="570"/>
      <c r="AA244" s="570"/>
      <c r="AB244" s="570"/>
      <c r="AC244" s="570"/>
      <c r="AD244" s="570"/>
      <c r="AE244" s="570"/>
      <c r="AF244" s="570"/>
    </row>
    <row r="245" spans="1:32" s="572" customFormat="1" ht="30" x14ac:dyDescent="0.2">
      <c r="A245" s="1350"/>
      <c r="B245" s="1383"/>
      <c r="C245" s="737"/>
      <c r="D245" s="710"/>
      <c r="E245" s="594" t="s">
        <v>5476</v>
      </c>
      <c r="F245" s="684" t="s">
        <v>5477</v>
      </c>
      <c r="G245" s="596">
        <v>4</v>
      </c>
      <c r="H245" s="598" t="s">
        <v>5595</v>
      </c>
      <c r="I245" s="598"/>
      <c r="J245" s="724"/>
      <c r="K245" s="724"/>
      <c r="L245" s="759"/>
      <c r="M245" s="570"/>
      <c r="N245" s="570"/>
      <c r="O245" s="570"/>
      <c r="P245" s="570"/>
      <c r="Q245" s="570"/>
      <c r="R245" s="570"/>
      <c r="S245" s="570"/>
      <c r="T245" s="570"/>
      <c r="U245" s="570"/>
      <c r="V245" s="570"/>
      <c r="W245" s="570"/>
      <c r="X245" s="570"/>
      <c r="Y245" s="570"/>
      <c r="Z245" s="570"/>
      <c r="AA245" s="570"/>
      <c r="AB245" s="570"/>
      <c r="AC245" s="570"/>
      <c r="AD245" s="570"/>
      <c r="AE245" s="570"/>
      <c r="AF245" s="570"/>
    </row>
    <row r="246" spans="1:32" s="572" customFormat="1" ht="15.75" customHeight="1" x14ac:dyDescent="0.2">
      <c r="A246" s="1350"/>
      <c r="B246" s="1383"/>
      <c r="C246" s="737"/>
      <c r="D246" s="710"/>
      <c r="E246" s="594" t="s">
        <v>5566</v>
      </c>
      <c r="F246" s="684" t="s">
        <v>5567</v>
      </c>
      <c r="G246" s="596">
        <v>1</v>
      </c>
      <c r="H246" s="598" t="s">
        <v>5392</v>
      </c>
      <c r="I246" s="598"/>
      <c r="J246" s="724"/>
      <c r="K246" s="724"/>
      <c r="L246" s="759"/>
      <c r="M246" s="570"/>
      <c r="N246" s="570"/>
      <c r="O246" s="570"/>
      <c r="P246" s="570"/>
      <c r="Q246" s="570"/>
      <c r="R246" s="570"/>
      <c r="S246" s="570"/>
      <c r="T246" s="570"/>
      <c r="U246" s="570"/>
      <c r="V246" s="570"/>
      <c r="W246" s="570"/>
      <c r="X246" s="570"/>
      <c r="Y246" s="570"/>
      <c r="Z246" s="570"/>
      <c r="AA246" s="570"/>
      <c r="AB246" s="570"/>
      <c r="AC246" s="570"/>
      <c r="AD246" s="570"/>
      <c r="AE246" s="570"/>
      <c r="AF246" s="570"/>
    </row>
    <row r="247" spans="1:32" s="572" customFormat="1" ht="30" x14ac:dyDescent="0.2">
      <c r="A247" s="1350"/>
      <c r="B247" s="1383"/>
      <c r="C247" s="737"/>
      <c r="D247" s="710"/>
      <c r="E247" s="594" t="s">
        <v>5568</v>
      </c>
      <c r="F247" s="684" t="s">
        <v>5569</v>
      </c>
      <c r="G247" s="596">
        <v>1.5</v>
      </c>
      <c r="H247" s="598" t="s">
        <v>5323</v>
      </c>
      <c r="I247" s="598"/>
      <c r="J247" s="724"/>
      <c r="K247" s="724"/>
      <c r="L247" s="759"/>
      <c r="M247" s="570"/>
      <c r="N247" s="570"/>
      <c r="O247" s="570"/>
      <c r="P247" s="570"/>
      <c r="Q247" s="570"/>
      <c r="R247" s="570"/>
      <c r="S247" s="570"/>
      <c r="T247" s="570"/>
      <c r="U247" s="570"/>
      <c r="V247" s="570"/>
      <c r="W247" s="570"/>
      <c r="X247" s="570"/>
      <c r="Y247" s="570"/>
      <c r="Z247" s="570"/>
      <c r="AA247" s="570"/>
      <c r="AB247" s="570"/>
      <c r="AC247" s="570"/>
      <c r="AD247" s="570"/>
      <c r="AE247" s="570"/>
      <c r="AF247" s="570"/>
    </row>
    <row r="248" spans="1:32" s="572" customFormat="1" ht="15.75" thickBot="1" x14ac:dyDescent="0.25">
      <c r="A248" s="1351"/>
      <c r="B248" s="1384"/>
      <c r="C248" s="743"/>
      <c r="D248" s="744"/>
      <c r="E248" s="744"/>
      <c r="F248" s="746" t="s">
        <v>2847</v>
      </c>
      <c r="G248" s="760"/>
      <c r="H248" s="761" t="s">
        <v>5596</v>
      </c>
      <c r="I248" s="761">
        <v>6.23</v>
      </c>
      <c r="J248" s="671">
        <v>922.54</v>
      </c>
      <c r="K248" s="671">
        <v>691.9</v>
      </c>
      <c r="L248" s="750" t="s">
        <v>5371</v>
      </c>
      <c r="M248" s="570"/>
      <c r="N248" s="570"/>
      <c r="O248" s="570"/>
      <c r="P248" s="570"/>
      <c r="Q248" s="570"/>
      <c r="R248" s="570"/>
      <c r="S248" s="570"/>
      <c r="T248" s="570"/>
      <c r="U248" s="570"/>
      <c r="V248" s="570"/>
      <c r="W248" s="570"/>
      <c r="X248" s="570"/>
      <c r="Y248" s="570"/>
      <c r="Z248" s="570"/>
      <c r="AA248" s="570"/>
      <c r="AB248" s="570"/>
      <c r="AC248" s="570"/>
      <c r="AD248" s="570"/>
      <c r="AE248" s="570"/>
      <c r="AF248" s="570"/>
    </row>
    <row r="249" spans="1:32" s="572" customFormat="1" x14ac:dyDescent="0.2">
      <c r="A249" s="1349" t="s">
        <v>5597</v>
      </c>
      <c r="B249" s="1382" t="s">
        <v>5598</v>
      </c>
      <c r="C249" s="731" t="s">
        <v>5599</v>
      </c>
      <c r="D249" s="762" t="s">
        <v>5600</v>
      </c>
      <c r="E249" s="637" t="s">
        <v>5376</v>
      </c>
      <c r="F249" s="638" t="s">
        <v>5336</v>
      </c>
      <c r="G249" s="639">
        <v>1.95</v>
      </c>
      <c r="H249" s="640" t="s">
        <v>5337</v>
      </c>
      <c r="I249" s="763"/>
      <c r="J249" s="642"/>
      <c r="K249" s="642"/>
      <c r="L249" s="734"/>
      <c r="M249" s="570"/>
      <c r="N249" s="570"/>
      <c r="O249" s="570"/>
      <c r="P249" s="570"/>
      <c r="Q249" s="570"/>
      <c r="R249" s="570"/>
      <c r="S249" s="570"/>
      <c r="T249" s="570"/>
      <c r="U249" s="570"/>
      <c r="V249" s="570"/>
      <c r="W249" s="570"/>
      <c r="X249" s="570"/>
      <c r="Y249" s="570"/>
      <c r="Z249" s="570"/>
      <c r="AA249" s="570"/>
      <c r="AB249" s="570"/>
      <c r="AC249" s="570"/>
      <c r="AD249" s="570"/>
      <c r="AE249" s="570"/>
      <c r="AF249" s="570"/>
    </row>
    <row r="250" spans="1:32" s="572" customFormat="1" x14ac:dyDescent="0.2">
      <c r="A250" s="1350"/>
      <c r="B250" s="1383"/>
      <c r="C250" s="717" t="s">
        <v>5601</v>
      </c>
      <c r="D250" s="595" t="s">
        <v>5602</v>
      </c>
      <c r="E250" s="594" t="s">
        <v>5379</v>
      </c>
      <c r="F250" s="595" t="s">
        <v>5339</v>
      </c>
      <c r="G250" s="596">
        <v>1.95</v>
      </c>
      <c r="H250" s="598" t="s">
        <v>5337</v>
      </c>
      <c r="I250" s="735"/>
      <c r="J250" s="623"/>
      <c r="K250" s="623"/>
      <c r="L250" s="624"/>
      <c r="M250" s="570"/>
      <c r="N250" s="570"/>
      <c r="O250" s="570"/>
      <c r="P250" s="570"/>
      <c r="Q250" s="570"/>
      <c r="R250" s="570"/>
      <c r="S250" s="570"/>
      <c r="T250" s="570"/>
      <c r="U250" s="570"/>
      <c r="V250" s="570"/>
      <c r="W250" s="570"/>
      <c r="X250" s="570"/>
      <c r="Y250" s="570"/>
      <c r="Z250" s="570"/>
      <c r="AA250" s="570"/>
      <c r="AB250" s="570"/>
      <c r="AC250" s="570"/>
      <c r="AD250" s="570"/>
      <c r="AE250" s="570"/>
      <c r="AF250" s="570"/>
    </row>
    <row r="251" spans="1:32" s="572" customFormat="1" x14ac:dyDescent="0.2">
      <c r="A251" s="1350"/>
      <c r="B251" s="1383"/>
      <c r="C251" s="717" t="s">
        <v>5603</v>
      </c>
      <c r="D251" s="595" t="s">
        <v>5604</v>
      </c>
      <c r="E251" s="594" t="s">
        <v>5382</v>
      </c>
      <c r="F251" s="595" t="s">
        <v>5341</v>
      </c>
      <c r="G251" s="596">
        <v>1.68</v>
      </c>
      <c r="H251" s="598" t="s">
        <v>5337</v>
      </c>
      <c r="I251" s="735"/>
      <c r="J251" s="623"/>
      <c r="K251" s="623"/>
      <c r="L251" s="624"/>
      <c r="M251" s="570"/>
      <c r="N251" s="570"/>
      <c r="O251" s="570"/>
      <c r="P251" s="570"/>
      <c r="Q251" s="570"/>
      <c r="R251" s="570"/>
      <c r="S251" s="570"/>
      <c r="T251" s="570"/>
      <c r="U251" s="570"/>
      <c r="V251" s="570"/>
      <c r="W251" s="570"/>
      <c r="X251" s="570"/>
      <c r="Y251" s="570"/>
      <c r="Z251" s="570"/>
      <c r="AA251" s="570"/>
      <c r="AB251" s="570"/>
      <c r="AC251" s="570"/>
      <c r="AD251" s="570"/>
      <c r="AE251" s="570"/>
      <c r="AF251" s="570"/>
    </row>
    <row r="252" spans="1:32" s="572" customFormat="1" x14ac:dyDescent="0.2">
      <c r="A252" s="1350"/>
      <c r="B252" s="1383"/>
      <c r="C252" s="717" t="s">
        <v>5605</v>
      </c>
      <c r="D252" s="595" t="s">
        <v>5606</v>
      </c>
      <c r="E252" s="594" t="s">
        <v>5311</v>
      </c>
      <c r="F252" s="595" t="s">
        <v>5312</v>
      </c>
      <c r="G252" s="596">
        <v>1.37</v>
      </c>
      <c r="H252" s="598" t="s">
        <v>5490</v>
      </c>
      <c r="I252" s="735"/>
      <c r="J252" s="623"/>
      <c r="K252" s="623"/>
      <c r="L252" s="624"/>
      <c r="M252" s="570"/>
      <c r="N252" s="570"/>
      <c r="O252" s="570"/>
      <c r="P252" s="570"/>
      <c r="Q252" s="570"/>
      <c r="R252" s="570"/>
      <c r="S252" s="570"/>
      <c r="T252" s="570"/>
      <c r="U252" s="570"/>
      <c r="V252" s="570"/>
      <c r="W252" s="570"/>
      <c r="X252" s="570"/>
      <c r="Y252" s="570"/>
      <c r="Z252" s="570"/>
      <c r="AA252" s="570"/>
      <c r="AB252" s="570"/>
      <c r="AC252" s="570"/>
      <c r="AD252" s="570"/>
      <c r="AE252" s="570"/>
      <c r="AF252" s="570"/>
    </row>
    <row r="253" spans="1:32" s="572" customFormat="1" x14ac:dyDescent="0.2">
      <c r="A253" s="1350"/>
      <c r="B253" s="1383"/>
      <c r="C253" s="717" t="s">
        <v>5607</v>
      </c>
      <c r="D253" s="764" t="s">
        <v>5608</v>
      </c>
      <c r="E253" s="594" t="s">
        <v>5391</v>
      </c>
      <c r="F253" s="595" t="s">
        <v>5345</v>
      </c>
      <c r="G253" s="596">
        <v>1.37</v>
      </c>
      <c r="H253" s="598" t="s">
        <v>5490</v>
      </c>
      <c r="I253" s="735"/>
      <c r="J253" s="623"/>
      <c r="K253" s="623"/>
      <c r="L253" s="624"/>
      <c r="M253" s="570"/>
      <c r="N253" s="570"/>
      <c r="O253" s="570"/>
      <c r="P253" s="570"/>
      <c r="Q253" s="570"/>
      <c r="R253" s="570"/>
      <c r="S253" s="570"/>
      <c r="T253" s="570"/>
      <c r="U253" s="570"/>
      <c r="V253" s="570"/>
      <c r="W253" s="570"/>
      <c r="X253" s="570"/>
      <c r="Y253" s="570"/>
      <c r="Z253" s="570"/>
      <c r="AA253" s="570"/>
      <c r="AB253" s="570"/>
      <c r="AC253" s="570"/>
      <c r="AD253" s="570"/>
      <c r="AE253" s="570"/>
      <c r="AF253" s="570"/>
    </row>
    <row r="254" spans="1:32" s="572" customFormat="1" ht="15" customHeight="1" x14ac:dyDescent="0.2">
      <c r="A254" s="1350"/>
      <c r="B254" s="1383"/>
      <c r="C254" s="717" t="s">
        <v>5609</v>
      </c>
      <c r="D254" s="595" t="s">
        <v>5610</v>
      </c>
      <c r="E254" s="594" t="s">
        <v>5395</v>
      </c>
      <c r="F254" s="595" t="s">
        <v>5347</v>
      </c>
      <c r="G254" s="596">
        <v>1.18</v>
      </c>
      <c r="H254" s="598" t="s">
        <v>5490</v>
      </c>
      <c r="I254" s="735"/>
      <c r="J254" s="623"/>
      <c r="K254" s="623"/>
      <c r="L254" s="624"/>
      <c r="M254" s="570"/>
      <c r="N254" s="570"/>
      <c r="O254" s="570"/>
      <c r="P254" s="570"/>
      <c r="Q254" s="570"/>
      <c r="R254" s="570"/>
      <c r="S254" s="570"/>
      <c r="T254" s="570"/>
      <c r="U254" s="570"/>
      <c r="V254" s="570"/>
      <c r="W254" s="570"/>
      <c r="X254" s="570"/>
      <c r="Y254" s="570"/>
      <c r="Z254" s="570"/>
      <c r="AA254" s="570"/>
      <c r="AB254" s="570"/>
      <c r="AC254" s="570"/>
      <c r="AD254" s="570"/>
      <c r="AE254" s="570"/>
      <c r="AF254" s="570"/>
    </row>
    <row r="255" spans="1:32" s="572" customFormat="1" x14ac:dyDescent="0.2">
      <c r="A255" s="1350"/>
      <c r="B255" s="1383"/>
      <c r="C255" s="717" t="s">
        <v>5611</v>
      </c>
      <c r="D255" s="594" t="s">
        <v>5612</v>
      </c>
      <c r="E255" s="594"/>
      <c r="F255" s="647" t="s">
        <v>5587</v>
      </c>
      <c r="G255" s="596"/>
      <c r="H255" s="598"/>
      <c r="I255" s="598"/>
      <c r="J255" s="599"/>
      <c r="K255" s="599"/>
      <c r="L255" s="765"/>
      <c r="M255" s="570"/>
      <c r="N255" s="570"/>
      <c r="O255" s="570"/>
      <c r="P255" s="570"/>
      <c r="Q255" s="570"/>
      <c r="R255" s="570"/>
      <c r="S255" s="570"/>
      <c r="T255" s="570"/>
      <c r="U255" s="570"/>
      <c r="V255" s="570"/>
      <c r="W255" s="570"/>
      <c r="X255" s="570"/>
      <c r="Y255" s="570"/>
      <c r="Z255" s="570"/>
      <c r="AA255" s="570"/>
      <c r="AB255" s="570"/>
      <c r="AC255" s="570"/>
      <c r="AD255" s="570"/>
      <c r="AE255" s="570"/>
      <c r="AF255" s="570"/>
    </row>
    <row r="256" spans="1:32" s="572" customFormat="1" x14ac:dyDescent="0.2">
      <c r="A256" s="1350"/>
      <c r="B256" s="1383"/>
      <c r="C256" s="1385" t="s">
        <v>5613</v>
      </c>
      <c r="D256" s="1354" t="s">
        <v>5614</v>
      </c>
      <c r="E256" s="655" t="s">
        <v>5437</v>
      </c>
      <c r="F256" s="618" t="s">
        <v>5354</v>
      </c>
      <c r="G256" s="656">
        <v>0.93</v>
      </c>
      <c r="H256" s="598" t="s">
        <v>5392</v>
      </c>
      <c r="I256" s="598"/>
      <c r="J256" s="599"/>
      <c r="K256" s="599"/>
      <c r="L256" s="765"/>
      <c r="M256" s="570"/>
      <c r="N256" s="570"/>
      <c r="O256" s="570"/>
      <c r="P256" s="570"/>
      <c r="Q256" s="570"/>
      <c r="R256" s="570"/>
      <c r="S256" s="570"/>
      <c r="T256" s="570"/>
      <c r="U256" s="570"/>
      <c r="V256" s="570"/>
      <c r="W256" s="570"/>
      <c r="X256" s="570"/>
      <c r="Y256" s="570"/>
      <c r="Z256" s="570"/>
      <c r="AA256" s="570"/>
      <c r="AB256" s="570"/>
      <c r="AC256" s="570"/>
      <c r="AD256" s="570"/>
      <c r="AE256" s="570"/>
      <c r="AF256" s="570"/>
    </row>
    <row r="257" spans="1:32" s="572" customFormat="1" ht="30" x14ac:dyDescent="0.2">
      <c r="A257" s="1350"/>
      <c r="B257" s="1383"/>
      <c r="C257" s="1386"/>
      <c r="D257" s="1341"/>
      <c r="E257" s="655" t="s">
        <v>5615</v>
      </c>
      <c r="F257" s="618" t="s">
        <v>5616</v>
      </c>
      <c r="G257" s="656">
        <v>0.25</v>
      </c>
      <c r="H257" s="598" t="s">
        <v>5535</v>
      </c>
      <c r="I257" s="598"/>
      <c r="J257" s="599"/>
      <c r="K257" s="599"/>
      <c r="L257" s="765"/>
      <c r="M257" s="570"/>
      <c r="N257" s="570"/>
      <c r="O257" s="570"/>
      <c r="P257" s="570"/>
      <c r="Q257" s="570"/>
      <c r="R257" s="570"/>
      <c r="S257" s="570"/>
      <c r="T257" s="570"/>
      <c r="U257" s="570"/>
      <c r="V257" s="570"/>
      <c r="W257" s="570"/>
      <c r="X257" s="570"/>
      <c r="Y257" s="570"/>
      <c r="Z257" s="570"/>
      <c r="AA257" s="570"/>
      <c r="AB257" s="570"/>
      <c r="AC257" s="570"/>
      <c r="AD257" s="570"/>
      <c r="AE257" s="570"/>
      <c r="AF257" s="570"/>
    </row>
    <row r="258" spans="1:32" s="572" customFormat="1" x14ac:dyDescent="0.2">
      <c r="A258" s="1350"/>
      <c r="B258" s="1383"/>
      <c r="C258" s="1386"/>
      <c r="D258" s="1341"/>
      <c r="E258" s="655" t="s">
        <v>5500</v>
      </c>
      <c r="F258" s="618" t="s">
        <v>5501</v>
      </c>
      <c r="G258" s="656">
        <v>0.61</v>
      </c>
      <c r="H258" s="598" t="s">
        <v>5323</v>
      </c>
      <c r="I258" s="598"/>
      <c r="J258" s="599"/>
      <c r="K258" s="599"/>
      <c r="L258" s="765"/>
      <c r="M258" s="570"/>
      <c r="N258" s="570"/>
      <c r="O258" s="570"/>
      <c r="P258" s="570"/>
      <c r="Q258" s="570"/>
      <c r="R258" s="570"/>
      <c r="S258" s="570"/>
      <c r="T258" s="570"/>
      <c r="U258" s="570"/>
      <c r="V258" s="570"/>
      <c r="W258" s="570"/>
      <c r="X258" s="570"/>
      <c r="Y258" s="570"/>
      <c r="Z258" s="570"/>
      <c r="AA258" s="570"/>
      <c r="AB258" s="570"/>
      <c r="AC258" s="570"/>
      <c r="AD258" s="570"/>
      <c r="AE258" s="570"/>
      <c r="AF258" s="570"/>
    </row>
    <row r="259" spans="1:32" s="572" customFormat="1" x14ac:dyDescent="0.2">
      <c r="A259" s="1350"/>
      <c r="B259" s="1383"/>
      <c r="C259" s="1387"/>
      <c r="D259" s="1355"/>
      <c r="E259" s="655" t="s">
        <v>5617</v>
      </c>
      <c r="F259" s="618" t="s">
        <v>5618</v>
      </c>
      <c r="G259" s="656">
        <v>0.76</v>
      </c>
      <c r="H259" s="598" t="s">
        <v>5407</v>
      </c>
      <c r="I259" s="598"/>
      <c r="J259" s="599"/>
      <c r="K259" s="599"/>
      <c r="L259" s="765"/>
      <c r="M259" s="570"/>
      <c r="N259" s="570"/>
      <c r="O259" s="570"/>
      <c r="P259" s="570"/>
      <c r="Q259" s="570"/>
      <c r="R259" s="570"/>
      <c r="S259" s="570"/>
      <c r="T259" s="570"/>
      <c r="U259" s="570"/>
      <c r="V259" s="570"/>
      <c r="W259" s="570"/>
      <c r="X259" s="570"/>
      <c r="Y259" s="570"/>
      <c r="Z259" s="570"/>
      <c r="AA259" s="570"/>
      <c r="AB259" s="570"/>
      <c r="AC259" s="570"/>
      <c r="AD259" s="570"/>
      <c r="AE259" s="570"/>
      <c r="AF259" s="570"/>
    </row>
    <row r="260" spans="1:32" s="572" customFormat="1" x14ac:dyDescent="0.2">
      <c r="A260" s="1350"/>
      <c r="B260" s="1383"/>
      <c r="C260" s="1385" t="s">
        <v>5619</v>
      </c>
      <c r="D260" s="1354" t="s">
        <v>5620</v>
      </c>
      <c r="E260" s="594"/>
      <c r="F260" s="647" t="s">
        <v>5357</v>
      </c>
      <c r="G260" s="596"/>
      <c r="H260" s="598"/>
      <c r="I260" s="598"/>
      <c r="J260" s="599"/>
      <c r="K260" s="599"/>
      <c r="L260" s="765"/>
      <c r="M260" s="570"/>
      <c r="N260" s="570"/>
      <c r="O260" s="570"/>
      <c r="P260" s="570"/>
      <c r="Q260" s="570"/>
      <c r="R260" s="570"/>
      <c r="S260" s="570"/>
      <c r="T260" s="570"/>
      <c r="U260" s="570"/>
      <c r="V260" s="570"/>
      <c r="W260" s="570"/>
      <c r="X260" s="570"/>
      <c r="Y260" s="570"/>
      <c r="Z260" s="570"/>
      <c r="AA260" s="570"/>
      <c r="AB260" s="570"/>
      <c r="AC260" s="570"/>
      <c r="AD260" s="570"/>
      <c r="AE260" s="570"/>
      <c r="AF260" s="570"/>
    </row>
    <row r="261" spans="1:32" s="572" customFormat="1" x14ac:dyDescent="0.2">
      <c r="A261" s="1350"/>
      <c r="B261" s="1383"/>
      <c r="C261" s="1386"/>
      <c r="D261" s="1341"/>
      <c r="E261" s="594" t="s">
        <v>5319</v>
      </c>
      <c r="F261" s="595" t="s">
        <v>5320</v>
      </c>
      <c r="G261" s="596">
        <v>0.31</v>
      </c>
      <c r="H261" s="598" t="s">
        <v>5407</v>
      </c>
      <c r="I261" s="598"/>
      <c r="J261" s="599"/>
      <c r="K261" s="599"/>
      <c r="L261" s="765"/>
      <c r="M261" s="570"/>
      <c r="N261" s="570"/>
      <c r="O261" s="570"/>
      <c r="P261" s="570"/>
      <c r="Q261" s="570"/>
      <c r="R261" s="570"/>
      <c r="S261" s="570"/>
      <c r="T261" s="570"/>
      <c r="U261" s="570"/>
      <c r="V261" s="570"/>
      <c r="W261" s="570"/>
      <c r="X261" s="570"/>
      <c r="Y261" s="570"/>
      <c r="Z261" s="570"/>
      <c r="AA261" s="570"/>
      <c r="AB261" s="570"/>
      <c r="AC261" s="570"/>
      <c r="AD261" s="570"/>
      <c r="AE261" s="570"/>
      <c r="AF261" s="570"/>
    </row>
    <row r="262" spans="1:32" s="572" customFormat="1" x14ac:dyDescent="0.2">
      <c r="A262" s="1350"/>
      <c r="B262" s="1383"/>
      <c r="C262" s="1386"/>
      <c r="D262" s="1341"/>
      <c r="E262" s="594" t="s">
        <v>5441</v>
      </c>
      <c r="F262" s="595" t="s">
        <v>5621</v>
      </c>
      <c r="G262" s="596">
        <v>0.5</v>
      </c>
      <c r="H262" s="598" t="s">
        <v>5323</v>
      </c>
      <c r="I262" s="598"/>
      <c r="J262" s="599"/>
      <c r="K262" s="599"/>
      <c r="L262" s="765"/>
      <c r="M262" s="570"/>
      <c r="N262" s="570"/>
      <c r="O262" s="570"/>
      <c r="P262" s="570"/>
      <c r="Q262" s="570"/>
      <c r="R262" s="570"/>
      <c r="S262" s="570"/>
      <c r="T262" s="570"/>
      <c r="U262" s="570"/>
      <c r="V262" s="570"/>
      <c r="W262" s="570"/>
      <c r="X262" s="570"/>
      <c r="Y262" s="570"/>
      <c r="Z262" s="570"/>
      <c r="AA262" s="570"/>
      <c r="AB262" s="570"/>
      <c r="AC262" s="570"/>
      <c r="AD262" s="570"/>
      <c r="AE262" s="570"/>
      <c r="AF262" s="570"/>
    </row>
    <row r="263" spans="1:32" s="572" customFormat="1" x14ac:dyDescent="0.2">
      <c r="A263" s="1350"/>
      <c r="B263" s="1383"/>
      <c r="C263" s="1387"/>
      <c r="D263" s="1355"/>
      <c r="E263" s="594" t="s">
        <v>5622</v>
      </c>
      <c r="F263" s="595" t="s">
        <v>5623</v>
      </c>
      <c r="G263" s="596">
        <v>2</v>
      </c>
      <c r="H263" s="598" t="s">
        <v>5285</v>
      </c>
      <c r="I263" s="598"/>
      <c r="J263" s="599"/>
      <c r="K263" s="599"/>
      <c r="L263" s="765"/>
      <c r="M263" s="570"/>
      <c r="N263" s="570"/>
      <c r="O263" s="570"/>
      <c r="P263" s="570"/>
      <c r="Q263" s="570"/>
      <c r="R263" s="570"/>
      <c r="S263" s="570"/>
      <c r="T263" s="570"/>
      <c r="U263" s="570"/>
      <c r="V263" s="570"/>
      <c r="W263" s="570"/>
      <c r="X263" s="570"/>
      <c r="Y263" s="570"/>
      <c r="Z263" s="570"/>
      <c r="AA263" s="570"/>
      <c r="AB263" s="570"/>
      <c r="AC263" s="570"/>
      <c r="AD263" s="570"/>
      <c r="AE263" s="570"/>
      <c r="AF263" s="570"/>
    </row>
    <row r="264" spans="1:32" s="572" customFormat="1" ht="15.75" customHeight="1" x14ac:dyDescent="0.2">
      <c r="A264" s="1350"/>
      <c r="B264" s="1383"/>
      <c r="C264" s="1388" t="s">
        <v>5624</v>
      </c>
      <c r="D264" s="1354" t="s">
        <v>5625</v>
      </c>
      <c r="E264" s="595" t="s">
        <v>5626</v>
      </c>
      <c r="F264" s="595" t="s">
        <v>5627</v>
      </c>
      <c r="G264" s="596">
        <v>0.45</v>
      </c>
      <c r="H264" s="598" t="s">
        <v>5350</v>
      </c>
      <c r="I264" s="607"/>
      <c r="J264" s="599"/>
      <c r="K264" s="599"/>
      <c r="L264" s="765"/>
      <c r="M264" s="570"/>
      <c r="N264" s="570"/>
      <c r="O264" s="570"/>
      <c r="P264" s="570"/>
      <c r="Q264" s="570"/>
      <c r="R264" s="570"/>
      <c r="S264" s="570"/>
      <c r="T264" s="570"/>
      <c r="U264" s="570"/>
      <c r="V264" s="570"/>
      <c r="W264" s="570"/>
      <c r="X264" s="570"/>
      <c r="Y264" s="570"/>
      <c r="Z264" s="570"/>
      <c r="AA264" s="570"/>
      <c r="AB264" s="570"/>
      <c r="AC264" s="570"/>
      <c r="AD264" s="570"/>
      <c r="AE264" s="570"/>
      <c r="AF264" s="570"/>
    </row>
    <row r="265" spans="1:32" s="572" customFormat="1" ht="30" x14ac:dyDescent="0.2">
      <c r="A265" s="1350"/>
      <c r="B265" s="1383"/>
      <c r="C265" s="1389"/>
      <c r="D265" s="1341"/>
      <c r="E265" s="595" t="s">
        <v>5447</v>
      </c>
      <c r="F265" s="595" t="s">
        <v>5448</v>
      </c>
      <c r="G265" s="596">
        <v>2</v>
      </c>
      <c r="H265" s="598" t="s">
        <v>5350</v>
      </c>
      <c r="I265" s="598"/>
      <c r="J265" s="599"/>
      <c r="K265" s="599"/>
      <c r="L265" s="600"/>
      <c r="M265" s="570"/>
      <c r="N265" s="570"/>
      <c r="O265" s="570"/>
      <c r="P265" s="570"/>
      <c r="Q265" s="570"/>
      <c r="R265" s="570"/>
      <c r="S265" s="570"/>
      <c r="T265" s="570"/>
      <c r="U265" s="570"/>
      <c r="V265" s="570"/>
      <c r="W265" s="570"/>
      <c r="X265" s="570"/>
      <c r="Y265" s="570"/>
      <c r="Z265" s="570"/>
      <c r="AA265" s="570"/>
      <c r="AB265" s="570"/>
      <c r="AC265" s="570"/>
      <c r="AD265" s="570"/>
      <c r="AE265" s="570"/>
      <c r="AF265" s="570"/>
    </row>
    <row r="266" spans="1:32" s="572" customFormat="1" x14ac:dyDescent="0.2">
      <c r="A266" s="1350"/>
      <c r="B266" s="1383"/>
      <c r="C266" s="1389"/>
      <c r="D266" s="1341"/>
      <c r="E266" s="594" t="s">
        <v>5408</v>
      </c>
      <c r="F266" s="595" t="s">
        <v>5329</v>
      </c>
      <c r="G266" s="656">
        <v>0.3</v>
      </c>
      <c r="H266" s="655" t="s">
        <v>5323</v>
      </c>
      <c r="I266" s="598"/>
      <c r="J266" s="724"/>
      <c r="K266" s="766"/>
      <c r="L266" s="767"/>
      <c r="M266" s="570"/>
      <c r="N266" s="570"/>
      <c r="O266" s="570"/>
      <c r="P266" s="570"/>
      <c r="Q266" s="570"/>
      <c r="R266" s="570"/>
      <c r="S266" s="570"/>
      <c r="T266" s="570"/>
      <c r="U266" s="570"/>
      <c r="V266" s="570"/>
      <c r="W266" s="570"/>
      <c r="X266" s="570"/>
      <c r="Y266" s="570"/>
      <c r="Z266" s="570"/>
      <c r="AA266" s="570"/>
      <c r="AB266" s="570"/>
      <c r="AC266" s="570"/>
      <c r="AD266" s="570"/>
      <c r="AE266" s="570"/>
      <c r="AF266" s="570"/>
    </row>
    <row r="267" spans="1:32" s="572" customFormat="1" x14ac:dyDescent="0.2">
      <c r="A267" s="1350"/>
      <c r="B267" s="1383"/>
      <c r="C267" s="737"/>
      <c r="D267" s="711"/>
      <c r="E267" s="594" t="s">
        <v>5410</v>
      </c>
      <c r="F267" s="659" t="s">
        <v>5411</v>
      </c>
      <c r="G267" s="660">
        <v>0.5</v>
      </c>
      <c r="H267" s="661" t="s">
        <v>5323</v>
      </c>
      <c r="I267" s="607"/>
      <c r="J267" s="599"/>
      <c r="K267" s="599"/>
      <c r="L267" s="765"/>
      <c r="M267" s="570"/>
      <c r="N267" s="570"/>
      <c r="O267" s="570"/>
      <c r="P267" s="570"/>
      <c r="Q267" s="570"/>
      <c r="R267" s="570"/>
      <c r="S267" s="570"/>
      <c r="T267" s="570"/>
      <c r="U267" s="570"/>
      <c r="V267" s="570"/>
      <c r="W267" s="570"/>
      <c r="X267" s="570"/>
      <c r="Y267" s="570"/>
      <c r="Z267" s="570"/>
      <c r="AA267" s="570"/>
      <c r="AB267" s="570"/>
      <c r="AC267" s="570"/>
      <c r="AD267" s="570"/>
      <c r="AE267" s="570"/>
      <c r="AF267" s="570"/>
    </row>
    <row r="268" spans="1:32" s="572" customFormat="1" x14ac:dyDescent="0.2">
      <c r="A268" s="1350"/>
      <c r="B268" s="1383"/>
      <c r="C268" s="737"/>
      <c r="D268" s="711"/>
      <c r="E268" s="594" t="s">
        <v>5628</v>
      </c>
      <c r="F268" s="659" t="s">
        <v>5629</v>
      </c>
      <c r="G268" s="660">
        <v>1.25</v>
      </c>
      <c r="H268" s="661">
        <v>0.1</v>
      </c>
      <c r="I268" s="607"/>
      <c r="J268" s="599"/>
      <c r="K268" s="599"/>
      <c r="L268" s="765"/>
      <c r="M268" s="570"/>
      <c r="N268" s="570"/>
      <c r="O268" s="570"/>
      <c r="P268" s="570"/>
      <c r="Q268" s="570"/>
      <c r="R268" s="570"/>
      <c r="S268" s="570"/>
      <c r="T268" s="570"/>
      <c r="U268" s="570"/>
      <c r="V268" s="570"/>
      <c r="W268" s="570"/>
      <c r="X268" s="570"/>
      <c r="Y268" s="570"/>
      <c r="Z268" s="570"/>
      <c r="AA268" s="570"/>
      <c r="AB268" s="570"/>
      <c r="AC268" s="570"/>
      <c r="AD268" s="570"/>
      <c r="AE268" s="570"/>
      <c r="AF268" s="570"/>
    </row>
    <row r="269" spans="1:32" s="572" customFormat="1" ht="16.5" customHeight="1" x14ac:dyDescent="0.2">
      <c r="A269" s="1350"/>
      <c r="B269" s="1383"/>
      <c r="C269" s="737"/>
      <c r="D269" s="711"/>
      <c r="E269" s="594" t="s">
        <v>5566</v>
      </c>
      <c r="F269" s="659" t="s">
        <v>5567</v>
      </c>
      <c r="G269" s="660">
        <v>1</v>
      </c>
      <c r="H269" s="661">
        <v>0.1</v>
      </c>
      <c r="I269" s="607"/>
      <c r="J269" s="599"/>
      <c r="K269" s="599"/>
      <c r="L269" s="765"/>
      <c r="M269" s="570"/>
      <c r="N269" s="570"/>
      <c r="O269" s="570"/>
      <c r="P269" s="570"/>
      <c r="Q269" s="570"/>
      <c r="R269" s="570"/>
      <c r="S269" s="570"/>
      <c r="T269" s="570"/>
      <c r="U269" s="570"/>
      <c r="V269" s="570"/>
      <c r="W269" s="570"/>
      <c r="X269" s="570"/>
      <c r="Y269" s="570"/>
      <c r="Z269" s="570"/>
      <c r="AA269" s="570"/>
      <c r="AB269" s="570"/>
      <c r="AC269" s="570"/>
      <c r="AD269" s="570"/>
      <c r="AE269" s="570"/>
      <c r="AF269" s="570"/>
    </row>
    <row r="270" spans="1:32" s="572" customFormat="1" x14ac:dyDescent="0.2">
      <c r="A270" s="1350"/>
      <c r="B270" s="1383"/>
      <c r="C270" s="737"/>
      <c r="D270" s="711"/>
      <c r="E270" s="594" t="s">
        <v>5324</v>
      </c>
      <c r="F270" s="659" t="s">
        <v>5325</v>
      </c>
      <c r="G270" s="660">
        <v>0.25</v>
      </c>
      <c r="H270" s="661">
        <v>0.3</v>
      </c>
      <c r="I270" s="607"/>
      <c r="J270" s="599"/>
      <c r="K270" s="599"/>
      <c r="L270" s="765"/>
      <c r="M270" s="570"/>
      <c r="N270" s="570"/>
      <c r="O270" s="570"/>
      <c r="P270" s="570"/>
      <c r="Q270" s="570"/>
      <c r="R270" s="570"/>
      <c r="S270" s="570"/>
      <c r="T270" s="570"/>
      <c r="U270" s="570"/>
      <c r="V270" s="570"/>
      <c r="W270" s="570"/>
      <c r="X270" s="570"/>
      <c r="Y270" s="570"/>
      <c r="Z270" s="570"/>
      <c r="AA270" s="570"/>
      <c r="AB270" s="570"/>
      <c r="AC270" s="570"/>
      <c r="AD270" s="570"/>
      <c r="AE270" s="570"/>
      <c r="AF270" s="570"/>
    </row>
    <row r="271" spans="1:32" s="572" customFormat="1" x14ac:dyDescent="0.2">
      <c r="A271" s="1350"/>
      <c r="B271" s="1383"/>
      <c r="C271" s="737"/>
      <c r="D271" s="711"/>
      <c r="E271" s="594" t="s">
        <v>5630</v>
      </c>
      <c r="F271" s="659" t="s">
        <v>5631</v>
      </c>
      <c r="G271" s="660">
        <v>0.31</v>
      </c>
      <c r="H271" s="661">
        <v>0.01</v>
      </c>
      <c r="I271" s="607"/>
      <c r="J271" s="599"/>
      <c r="K271" s="599"/>
      <c r="L271" s="765"/>
      <c r="M271" s="570"/>
      <c r="N271" s="570"/>
      <c r="O271" s="570"/>
      <c r="P271" s="570"/>
      <c r="Q271" s="570"/>
      <c r="R271" s="570"/>
      <c r="S271" s="570"/>
      <c r="T271" s="570"/>
      <c r="U271" s="570"/>
      <c r="V271" s="570"/>
      <c r="W271" s="570"/>
      <c r="X271" s="570"/>
      <c r="Y271" s="570"/>
      <c r="Z271" s="570"/>
      <c r="AA271" s="570"/>
      <c r="AB271" s="570"/>
      <c r="AC271" s="570"/>
      <c r="AD271" s="570"/>
      <c r="AE271" s="570"/>
      <c r="AF271" s="570"/>
    </row>
    <row r="272" spans="1:32" s="572" customFormat="1" x14ac:dyDescent="0.2">
      <c r="A272" s="1350"/>
      <c r="B272" s="1383"/>
      <c r="C272" s="737"/>
      <c r="D272" s="711"/>
      <c r="E272" s="594" t="s">
        <v>5632</v>
      </c>
      <c r="F272" s="659" t="s">
        <v>5633</v>
      </c>
      <c r="G272" s="660">
        <v>0.2</v>
      </c>
      <c r="H272" s="661">
        <v>0.5</v>
      </c>
      <c r="I272" s="607"/>
      <c r="J272" s="599"/>
      <c r="K272" s="599"/>
      <c r="L272" s="765"/>
      <c r="M272" s="570"/>
      <c r="N272" s="570"/>
      <c r="O272" s="570"/>
      <c r="P272" s="570"/>
      <c r="Q272" s="570"/>
      <c r="R272" s="570"/>
      <c r="S272" s="570"/>
      <c r="T272" s="570"/>
      <c r="U272" s="570"/>
      <c r="V272" s="570"/>
      <c r="W272" s="570"/>
      <c r="X272" s="570"/>
      <c r="Y272" s="570"/>
      <c r="Z272" s="570"/>
      <c r="AA272" s="570"/>
      <c r="AB272" s="570"/>
      <c r="AC272" s="570"/>
      <c r="AD272" s="570"/>
      <c r="AE272" s="570"/>
      <c r="AF272" s="570"/>
    </row>
    <row r="273" spans="1:32" s="572" customFormat="1" ht="17.25" customHeight="1" x14ac:dyDescent="0.2">
      <c r="A273" s="1350"/>
      <c r="B273" s="1383"/>
      <c r="C273" s="737"/>
      <c r="D273" s="710"/>
      <c r="E273" s="594" t="s">
        <v>5545</v>
      </c>
      <c r="F273" s="595" t="s">
        <v>5634</v>
      </c>
      <c r="G273" s="596">
        <v>0.25</v>
      </c>
      <c r="H273" s="598" t="s">
        <v>5350</v>
      </c>
      <c r="I273" s="607"/>
      <c r="J273" s="599"/>
      <c r="K273" s="599"/>
      <c r="L273" s="765"/>
      <c r="M273" s="570"/>
      <c r="N273" s="570"/>
      <c r="O273" s="570"/>
      <c r="P273" s="570"/>
      <c r="Q273" s="570"/>
      <c r="R273" s="570"/>
      <c r="S273" s="570"/>
      <c r="T273" s="570"/>
      <c r="U273" s="570"/>
      <c r="V273" s="570"/>
      <c r="W273" s="570"/>
      <c r="X273" s="570"/>
      <c r="Y273" s="570"/>
      <c r="Z273" s="570"/>
      <c r="AA273" s="570"/>
      <c r="AB273" s="570"/>
      <c r="AC273" s="570"/>
      <c r="AD273" s="570"/>
      <c r="AE273" s="570"/>
      <c r="AF273" s="570"/>
    </row>
    <row r="274" spans="1:32" s="572" customFormat="1" ht="15.75" thickBot="1" x14ac:dyDescent="0.25">
      <c r="A274" s="1351"/>
      <c r="B274" s="1384"/>
      <c r="C274" s="743"/>
      <c r="D274" s="744"/>
      <c r="E274" s="745"/>
      <c r="F274" s="746" t="s">
        <v>2847</v>
      </c>
      <c r="G274" s="747"/>
      <c r="H274" s="669" t="s">
        <v>5635</v>
      </c>
      <c r="I274" s="670">
        <v>8.83</v>
      </c>
      <c r="J274" s="749">
        <v>1307.55</v>
      </c>
      <c r="K274" s="749">
        <v>980.66</v>
      </c>
      <c r="L274" s="768" t="s">
        <v>5582</v>
      </c>
      <c r="M274" s="570"/>
      <c r="N274" s="570"/>
      <c r="O274" s="570"/>
      <c r="P274" s="570"/>
      <c r="Q274" s="570"/>
      <c r="R274" s="570"/>
      <c r="S274" s="570"/>
      <c r="T274" s="570"/>
      <c r="U274" s="570"/>
      <c r="V274" s="570"/>
      <c r="W274" s="570"/>
      <c r="X274" s="570"/>
      <c r="Y274" s="570"/>
      <c r="Z274" s="570"/>
      <c r="AA274" s="570"/>
      <c r="AB274" s="570"/>
      <c r="AC274" s="570"/>
      <c r="AD274" s="570"/>
      <c r="AE274" s="570"/>
      <c r="AF274" s="570"/>
    </row>
    <row r="275" spans="1:32" s="572" customFormat="1" ht="30" x14ac:dyDescent="0.2">
      <c r="A275" s="1349" t="s">
        <v>5636</v>
      </c>
      <c r="B275" s="1340" t="s">
        <v>5637</v>
      </c>
      <c r="C275" s="769" t="s">
        <v>5638</v>
      </c>
      <c r="D275" s="769" t="s">
        <v>5639</v>
      </c>
      <c r="E275" s="690" t="s">
        <v>5376</v>
      </c>
      <c r="F275" s="659" t="s">
        <v>5336</v>
      </c>
      <c r="G275" s="660">
        <v>1.95</v>
      </c>
      <c r="H275" s="661" t="s">
        <v>5337</v>
      </c>
      <c r="I275" s="686"/>
      <c r="J275" s="687"/>
      <c r="K275" s="687"/>
      <c r="L275" s="742"/>
      <c r="M275" s="570"/>
      <c r="N275" s="570"/>
      <c r="O275" s="570"/>
      <c r="P275" s="570"/>
      <c r="Q275" s="570"/>
      <c r="R275" s="570"/>
      <c r="S275" s="570"/>
      <c r="T275" s="570"/>
      <c r="U275" s="570"/>
      <c r="V275" s="570"/>
      <c r="W275" s="570"/>
      <c r="X275" s="570"/>
      <c r="Y275" s="570"/>
      <c r="Z275" s="570"/>
      <c r="AA275" s="570"/>
      <c r="AB275" s="570"/>
      <c r="AC275" s="570"/>
      <c r="AD275" s="570"/>
      <c r="AE275" s="570"/>
      <c r="AF275" s="570"/>
    </row>
    <row r="276" spans="1:32" s="572" customFormat="1" ht="30" x14ac:dyDescent="0.2">
      <c r="A276" s="1350"/>
      <c r="B276" s="1341"/>
      <c r="C276" s="770" t="s">
        <v>5640</v>
      </c>
      <c r="D276" s="770" t="s">
        <v>5641</v>
      </c>
      <c r="E276" s="594" t="s">
        <v>5379</v>
      </c>
      <c r="F276" s="595" t="s">
        <v>5339</v>
      </c>
      <c r="G276" s="596">
        <v>1.95</v>
      </c>
      <c r="H276" s="598" t="s">
        <v>5337</v>
      </c>
      <c r="I276" s="677"/>
      <c r="J276" s="623"/>
      <c r="K276" s="623"/>
      <c r="L276" s="624"/>
      <c r="M276" s="570"/>
      <c r="N276" s="570"/>
      <c r="O276" s="570"/>
      <c r="P276" s="570"/>
      <c r="Q276" s="570"/>
      <c r="R276" s="570"/>
      <c r="S276" s="570"/>
      <c r="T276" s="570"/>
      <c r="U276" s="570"/>
      <c r="V276" s="570"/>
      <c r="W276" s="570"/>
      <c r="X276" s="570"/>
      <c r="Y276" s="570"/>
      <c r="Z276" s="570"/>
      <c r="AA276" s="570"/>
      <c r="AB276" s="570"/>
      <c r="AC276" s="570"/>
      <c r="AD276" s="570"/>
      <c r="AE276" s="570"/>
      <c r="AF276" s="570"/>
    </row>
    <row r="277" spans="1:32" s="572" customFormat="1" ht="30" x14ac:dyDescent="0.2">
      <c r="A277" s="1350"/>
      <c r="B277" s="1341"/>
      <c r="C277" s="770" t="s">
        <v>5642</v>
      </c>
      <c r="D277" s="770" t="s">
        <v>5643</v>
      </c>
      <c r="E277" s="594" t="s">
        <v>5382</v>
      </c>
      <c r="F277" s="595" t="s">
        <v>5341</v>
      </c>
      <c r="G277" s="596">
        <v>1.68</v>
      </c>
      <c r="H277" s="598" t="s">
        <v>5337</v>
      </c>
      <c r="I277" s="677"/>
      <c r="J277" s="623"/>
      <c r="K277" s="623"/>
      <c r="L277" s="624"/>
      <c r="M277" s="570"/>
      <c r="N277" s="570"/>
      <c r="O277" s="570"/>
      <c r="P277" s="570"/>
      <c r="Q277" s="570"/>
      <c r="R277" s="570"/>
      <c r="S277" s="570"/>
      <c r="T277" s="570"/>
      <c r="U277" s="570"/>
      <c r="V277" s="570"/>
      <c r="W277" s="570"/>
      <c r="X277" s="570"/>
      <c r="Y277" s="570"/>
      <c r="Z277" s="570"/>
      <c r="AA277" s="570"/>
      <c r="AB277" s="570"/>
      <c r="AC277" s="570"/>
      <c r="AD277" s="570"/>
      <c r="AE277" s="570"/>
      <c r="AF277" s="570"/>
    </row>
    <row r="278" spans="1:32" s="572" customFormat="1" ht="30" x14ac:dyDescent="0.2">
      <c r="A278" s="1350"/>
      <c r="B278" s="1341"/>
      <c r="C278" s="770" t="s">
        <v>5644</v>
      </c>
      <c r="D278" s="770" t="s">
        <v>5645</v>
      </c>
      <c r="E278" s="594" t="s">
        <v>5311</v>
      </c>
      <c r="F278" s="595" t="s">
        <v>5312</v>
      </c>
      <c r="G278" s="596">
        <v>1.37</v>
      </c>
      <c r="H278" s="598" t="s">
        <v>5361</v>
      </c>
      <c r="I278" s="677"/>
      <c r="J278" s="623"/>
      <c r="K278" s="623"/>
      <c r="L278" s="624"/>
      <c r="M278" s="570"/>
      <c r="N278" s="570"/>
      <c r="O278" s="570"/>
      <c r="P278" s="570"/>
      <c r="Q278" s="570"/>
      <c r="R278" s="570"/>
      <c r="S278" s="570"/>
      <c r="T278" s="570"/>
      <c r="U278" s="570"/>
      <c r="V278" s="570"/>
      <c r="W278" s="570"/>
      <c r="X278" s="570"/>
      <c r="Y278" s="570"/>
      <c r="Z278" s="570"/>
      <c r="AA278" s="570"/>
      <c r="AB278" s="570"/>
      <c r="AC278" s="570"/>
      <c r="AD278" s="570"/>
      <c r="AE278" s="570"/>
      <c r="AF278" s="570"/>
    </row>
    <row r="279" spans="1:32" s="572" customFormat="1" ht="45" x14ac:dyDescent="0.2">
      <c r="A279" s="1350"/>
      <c r="B279" s="1341"/>
      <c r="C279" s="770" t="s">
        <v>5646</v>
      </c>
      <c r="D279" s="770" t="s">
        <v>5647</v>
      </c>
      <c r="E279" s="594" t="s">
        <v>5391</v>
      </c>
      <c r="F279" s="595" t="s">
        <v>5345</v>
      </c>
      <c r="G279" s="596">
        <v>1.37</v>
      </c>
      <c r="H279" s="598" t="s">
        <v>5361</v>
      </c>
      <c r="I279" s="677"/>
      <c r="J279" s="623"/>
      <c r="K279" s="623"/>
      <c r="L279" s="624"/>
      <c r="M279" s="570"/>
      <c r="N279" s="570"/>
      <c r="O279" s="570"/>
      <c r="P279" s="570"/>
      <c r="Q279" s="570"/>
      <c r="R279" s="570"/>
      <c r="S279" s="570"/>
      <c r="T279" s="570"/>
      <c r="U279" s="570"/>
      <c r="V279" s="570"/>
      <c r="W279" s="570"/>
      <c r="X279" s="570"/>
      <c r="Y279" s="570"/>
      <c r="Z279" s="570"/>
      <c r="AA279" s="570"/>
      <c r="AB279" s="570"/>
      <c r="AC279" s="570"/>
      <c r="AD279" s="570"/>
      <c r="AE279" s="570"/>
      <c r="AF279" s="570"/>
    </row>
    <row r="280" spans="1:32" s="572" customFormat="1" x14ac:dyDescent="0.2">
      <c r="A280" s="1350"/>
      <c r="B280" s="1341"/>
      <c r="C280" s="770" t="s">
        <v>5648</v>
      </c>
      <c r="D280" s="770" t="s">
        <v>5649</v>
      </c>
      <c r="E280" s="594" t="s">
        <v>5395</v>
      </c>
      <c r="F280" s="595" t="s">
        <v>5347</v>
      </c>
      <c r="G280" s="596">
        <v>1.18</v>
      </c>
      <c r="H280" s="598" t="s">
        <v>5361</v>
      </c>
      <c r="I280" s="677"/>
      <c r="J280" s="623"/>
      <c r="K280" s="623"/>
      <c r="L280" s="624"/>
      <c r="M280" s="570"/>
      <c r="N280" s="570"/>
      <c r="O280" s="570"/>
      <c r="P280" s="570"/>
      <c r="Q280" s="570"/>
      <c r="R280" s="570"/>
      <c r="S280" s="570"/>
      <c r="T280" s="570"/>
      <c r="U280" s="570"/>
      <c r="V280" s="570"/>
      <c r="W280" s="570"/>
      <c r="X280" s="570"/>
      <c r="Y280" s="570"/>
      <c r="Z280" s="570"/>
      <c r="AA280" s="570"/>
      <c r="AB280" s="570"/>
      <c r="AC280" s="570"/>
      <c r="AD280" s="570"/>
      <c r="AE280" s="570"/>
      <c r="AF280" s="570"/>
    </row>
    <row r="281" spans="1:32" s="572" customFormat="1" ht="30" x14ac:dyDescent="0.2">
      <c r="A281" s="1350"/>
      <c r="B281" s="1341"/>
      <c r="C281" s="770" t="s">
        <v>5650</v>
      </c>
      <c r="D281" s="770" t="s">
        <v>5651</v>
      </c>
      <c r="E281" s="594"/>
      <c r="F281" s="647" t="s">
        <v>5587</v>
      </c>
      <c r="G281" s="596"/>
      <c r="H281" s="598"/>
      <c r="I281" s="598"/>
      <c r="J281" s="599"/>
      <c r="K281" s="599"/>
      <c r="L281" s="600"/>
      <c r="M281" s="570"/>
      <c r="N281" s="570"/>
      <c r="O281" s="570"/>
      <c r="P281" s="570"/>
      <c r="Q281" s="570"/>
      <c r="R281" s="570"/>
      <c r="S281" s="570"/>
      <c r="T281" s="570"/>
      <c r="U281" s="570"/>
      <c r="V281" s="570"/>
      <c r="W281" s="570"/>
      <c r="X281" s="570"/>
      <c r="Y281" s="570"/>
      <c r="Z281" s="570"/>
      <c r="AA281" s="570"/>
      <c r="AB281" s="570"/>
      <c r="AC281" s="570"/>
      <c r="AD281" s="570"/>
      <c r="AE281" s="570"/>
      <c r="AF281" s="570"/>
    </row>
    <row r="282" spans="1:32" s="572" customFormat="1" ht="30" x14ac:dyDescent="0.2">
      <c r="A282" s="1350"/>
      <c r="B282" s="1341"/>
      <c r="C282" s="770" t="s">
        <v>5652</v>
      </c>
      <c r="D282" s="770" t="s">
        <v>5653</v>
      </c>
      <c r="E282" s="595" t="s">
        <v>5654</v>
      </c>
      <c r="F282" s="771" t="s">
        <v>5655</v>
      </c>
      <c r="G282" s="596">
        <v>1.1200000000000001</v>
      </c>
      <c r="H282" s="598" t="s">
        <v>5556</v>
      </c>
      <c r="I282" s="598"/>
      <c r="J282" s="599"/>
      <c r="K282" s="599"/>
      <c r="L282" s="600"/>
      <c r="M282" s="570"/>
      <c r="N282" s="570"/>
      <c r="O282" s="570"/>
      <c r="P282" s="570"/>
      <c r="Q282" s="570"/>
      <c r="R282" s="570"/>
      <c r="S282" s="570"/>
      <c r="T282" s="570"/>
      <c r="U282" s="570"/>
      <c r="V282" s="570"/>
      <c r="W282" s="570"/>
      <c r="X282" s="570"/>
      <c r="Y282" s="570"/>
      <c r="Z282" s="570"/>
      <c r="AA282" s="570"/>
      <c r="AB282" s="570"/>
      <c r="AC282" s="570"/>
      <c r="AD282" s="570"/>
      <c r="AE282" s="570"/>
      <c r="AF282" s="570"/>
    </row>
    <row r="283" spans="1:32" s="572" customFormat="1" x14ac:dyDescent="0.2">
      <c r="A283" s="1350"/>
      <c r="B283" s="1341"/>
      <c r="C283" s="772" t="s">
        <v>5656</v>
      </c>
      <c r="D283" s="772" t="s">
        <v>5657</v>
      </c>
      <c r="E283" s="595" t="s">
        <v>5500</v>
      </c>
      <c r="F283" s="771" t="s">
        <v>5501</v>
      </c>
      <c r="G283" s="596">
        <v>0.61</v>
      </c>
      <c r="H283" s="598" t="s">
        <v>5323</v>
      </c>
      <c r="I283" s="598"/>
      <c r="J283" s="599"/>
      <c r="K283" s="599"/>
      <c r="L283" s="600"/>
      <c r="M283" s="570"/>
      <c r="N283" s="570"/>
      <c r="O283" s="570"/>
      <c r="P283" s="570"/>
      <c r="Q283" s="570"/>
      <c r="R283" s="570"/>
      <c r="S283" s="570"/>
      <c r="T283" s="570"/>
      <c r="U283" s="570"/>
      <c r="V283" s="570"/>
      <c r="W283" s="570"/>
      <c r="X283" s="570"/>
      <c r="Y283" s="570"/>
      <c r="Z283" s="570"/>
      <c r="AA283" s="570"/>
      <c r="AB283" s="570"/>
      <c r="AC283" s="570"/>
      <c r="AD283" s="570"/>
      <c r="AE283" s="570"/>
      <c r="AF283" s="570"/>
    </row>
    <row r="284" spans="1:32" s="572" customFormat="1" x14ac:dyDescent="0.2">
      <c r="A284" s="1350"/>
      <c r="B284" s="1341"/>
      <c r="C284" s="772" t="s">
        <v>5658</v>
      </c>
      <c r="D284" s="772" t="s">
        <v>5659</v>
      </c>
      <c r="E284" s="594"/>
      <c r="F284" s="647" t="s">
        <v>5357</v>
      </c>
      <c r="G284" s="596"/>
      <c r="H284" s="598"/>
      <c r="I284" s="598"/>
      <c r="J284" s="599"/>
      <c r="K284" s="599"/>
      <c r="L284" s="600"/>
      <c r="M284" s="570"/>
      <c r="N284" s="570"/>
      <c r="O284" s="570"/>
      <c r="P284" s="570"/>
      <c r="Q284" s="570"/>
      <c r="R284" s="570"/>
      <c r="S284" s="570"/>
      <c r="T284" s="570"/>
      <c r="U284" s="570"/>
      <c r="V284" s="570"/>
      <c r="W284" s="570"/>
      <c r="X284" s="570"/>
      <c r="Y284" s="570"/>
      <c r="Z284" s="570"/>
      <c r="AA284" s="570"/>
      <c r="AB284" s="570"/>
      <c r="AC284" s="570"/>
      <c r="AD284" s="570"/>
      <c r="AE284" s="570"/>
      <c r="AF284" s="570"/>
    </row>
    <row r="285" spans="1:32" s="572" customFormat="1" x14ac:dyDescent="0.2">
      <c r="A285" s="1350"/>
      <c r="B285" s="1341"/>
      <c r="C285" s="772" t="s">
        <v>5660</v>
      </c>
      <c r="D285" s="772" t="s">
        <v>5661</v>
      </c>
      <c r="E285" s="594" t="s">
        <v>5319</v>
      </c>
      <c r="F285" s="594" t="s">
        <v>5662</v>
      </c>
      <c r="G285" s="594">
        <v>0.31</v>
      </c>
      <c r="H285" s="594">
        <v>1</v>
      </c>
      <c r="I285" s="598"/>
      <c r="J285" s="599"/>
      <c r="K285" s="599"/>
      <c r="L285" s="600"/>
      <c r="M285" s="570"/>
      <c r="N285" s="570"/>
      <c r="O285" s="570"/>
      <c r="P285" s="570"/>
      <c r="Q285" s="570"/>
      <c r="R285" s="570"/>
      <c r="S285" s="570"/>
      <c r="T285" s="570"/>
      <c r="U285" s="570"/>
      <c r="V285" s="570"/>
      <c r="W285" s="570"/>
      <c r="X285" s="570"/>
      <c r="Y285" s="570"/>
      <c r="Z285" s="570"/>
      <c r="AA285" s="570"/>
      <c r="AB285" s="570"/>
      <c r="AC285" s="570"/>
      <c r="AD285" s="570"/>
      <c r="AE285" s="570"/>
      <c r="AF285" s="570"/>
    </row>
    <row r="286" spans="1:32" s="572" customFormat="1" x14ac:dyDescent="0.2">
      <c r="A286" s="1350"/>
      <c r="B286" s="1341"/>
      <c r="C286" s="772" t="s">
        <v>5663</v>
      </c>
      <c r="D286" s="772" t="s">
        <v>5664</v>
      </c>
      <c r="E286" s="594" t="s">
        <v>5326</v>
      </c>
      <c r="F286" s="595" t="s">
        <v>5327</v>
      </c>
      <c r="G286" s="596">
        <v>0.87</v>
      </c>
      <c r="H286" s="598" t="s">
        <v>1511</v>
      </c>
      <c r="I286" s="598"/>
      <c r="J286" s="599"/>
      <c r="K286" s="599"/>
      <c r="L286" s="600"/>
      <c r="M286" s="570"/>
      <c r="N286" s="570"/>
      <c r="O286" s="570"/>
      <c r="P286" s="570"/>
      <c r="Q286" s="570"/>
      <c r="R286" s="570"/>
      <c r="S286" s="570"/>
      <c r="T286" s="570"/>
      <c r="U286" s="570"/>
      <c r="V286" s="570"/>
      <c r="W286" s="570"/>
      <c r="X286" s="570"/>
      <c r="Y286" s="570"/>
      <c r="Z286" s="570"/>
      <c r="AA286" s="570"/>
      <c r="AB286" s="570"/>
      <c r="AC286" s="570"/>
      <c r="AD286" s="570"/>
      <c r="AE286" s="570"/>
      <c r="AF286" s="570"/>
    </row>
    <row r="287" spans="1:32" s="572" customFormat="1" ht="30" x14ac:dyDescent="0.2">
      <c r="A287" s="1350"/>
      <c r="B287" s="1341"/>
      <c r="C287" s="772" t="s">
        <v>5665</v>
      </c>
      <c r="D287" s="772" t="s">
        <v>5666</v>
      </c>
      <c r="E287" s="595" t="s">
        <v>5626</v>
      </c>
      <c r="F287" s="595" t="s">
        <v>5627</v>
      </c>
      <c r="G287" s="596">
        <v>0.45</v>
      </c>
      <c r="H287" s="598" t="s">
        <v>1511</v>
      </c>
      <c r="I287" s="598"/>
      <c r="J287" s="599"/>
      <c r="K287" s="599"/>
      <c r="L287" s="600"/>
      <c r="M287" s="570"/>
      <c r="N287" s="570"/>
      <c r="O287" s="570"/>
      <c r="P287" s="570"/>
      <c r="Q287" s="570"/>
      <c r="R287" s="570"/>
      <c r="S287" s="570"/>
      <c r="T287" s="570"/>
      <c r="U287" s="570"/>
      <c r="V287" s="570"/>
      <c r="W287" s="570"/>
      <c r="X287" s="570"/>
      <c r="Y287" s="570"/>
      <c r="Z287" s="570"/>
      <c r="AA287" s="570"/>
      <c r="AB287" s="570"/>
      <c r="AC287" s="570"/>
      <c r="AD287" s="570"/>
      <c r="AE287" s="570"/>
      <c r="AF287" s="570"/>
    </row>
    <row r="288" spans="1:32" s="572" customFormat="1" ht="30" x14ac:dyDescent="0.2">
      <c r="A288" s="1350"/>
      <c r="B288" s="1341"/>
      <c r="C288" s="772" t="s">
        <v>5667</v>
      </c>
      <c r="D288" s="772" t="s">
        <v>5668</v>
      </c>
      <c r="E288" s="595" t="s">
        <v>5447</v>
      </c>
      <c r="F288" s="595" t="s">
        <v>5448</v>
      </c>
      <c r="G288" s="596">
        <v>2</v>
      </c>
      <c r="H288" s="598" t="s">
        <v>5535</v>
      </c>
      <c r="I288" s="598"/>
      <c r="J288" s="599"/>
      <c r="K288" s="599"/>
      <c r="L288" s="600"/>
      <c r="M288" s="570"/>
      <c r="N288" s="570"/>
      <c r="O288" s="570"/>
      <c r="P288" s="570"/>
      <c r="Q288" s="570"/>
      <c r="R288" s="570"/>
      <c r="S288" s="570"/>
      <c r="T288" s="570"/>
      <c r="U288" s="570"/>
      <c r="V288" s="570"/>
      <c r="W288" s="570"/>
      <c r="X288" s="570"/>
      <c r="Y288" s="570"/>
      <c r="Z288" s="570"/>
      <c r="AA288" s="570"/>
      <c r="AB288" s="570"/>
      <c r="AC288" s="570"/>
      <c r="AD288" s="570"/>
      <c r="AE288" s="570"/>
      <c r="AF288" s="570"/>
    </row>
    <row r="289" spans="1:32" s="572" customFormat="1" ht="30" x14ac:dyDescent="0.2">
      <c r="A289" s="1350"/>
      <c r="B289" s="1341"/>
      <c r="C289" s="772" t="s">
        <v>5669</v>
      </c>
      <c r="D289" s="772" t="s">
        <v>5670</v>
      </c>
      <c r="E289" s="594" t="s">
        <v>5545</v>
      </c>
      <c r="F289" s="595" t="s">
        <v>5546</v>
      </c>
      <c r="G289" s="596">
        <v>0.25</v>
      </c>
      <c r="H289" s="598" t="s">
        <v>5392</v>
      </c>
      <c r="I289" s="598"/>
      <c r="J289" s="599"/>
      <c r="K289" s="599"/>
      <c r="L289" s="600"/>
      <c r="M289" s="570"/>
      <c r="N289" s="570"/>
      <c r="O289" s="570"/>
      <c r="P289" s="570"/>
      <c r="Q289" s="570"/>
      <c r="R289" s="570"/>
      <c r="S289" s="570"/>
      <c r="T289" s="570"/>
      <c r="U289" s="570"/>
      <c r="V289" s="570"/>
      <c r="W289" s="570"/>
      <c r="X289" s="570"/>
      <c r="Y289" s="570"/>
      <c r="Z289" s="570"/>
      <c r="AA289" s="570"/>
      <c r="AB289" s="570"/>
      <c r="AC289" s="570"/>
      <c r="AD289" s="570"/>
      <c r="AE289" s="570"/>
      <c r="AF289" s="570"/>
    </row>
    <row r="290" spans="1:32" s="572" customFormat="1" x14ac:dyDescent="0.2">
      <c r="A290" s="1350"/>
      <c r="B290" s="1341"/>
      <c r="C290" s="772" t="s">
        <v>5671</v>
      </c>
      <c r="D290" s="772" t="s">
        <v>5672</v>
      </c>
      <c r="E290" s="594" t="s">
        <v>5628</v>
      </c>
      <c r="F290" s="594" t="s">
        <v>5629</v>
      </c>
      <c r="G290" s="596">
        <v>1.25</v>
      </c>
      <c r="H290" s="598">
        <v>0.5</v>
      </c>
      <c r="I290" s="598"/>
      <c r="J290" s="599"/>
      <c r="K290" s="599"/>
      <c r="L290" s="600"/>
      <c r="M290" s="570"/>
      <c r="N290" s="570"/>
      <c r="O290" s="570"/>
      <c r="P290" s="570"/>
      <c r="Q290" s="570"/>
      <c r="R290" s="570"/>
      <c r="S290" s="570"/>
      <c r="T290" s="570"/>
      <c r="U290" s="570"/>
      <c r="V290" s="570"/>
      <c r="W290" s="570"/>
      <c r="X290" s="570"/>
      <c r="Y290" s="570"/>
      <c r="Z290" s="570"/>
      <c r="AA290" s="570"/>
      <c r="AB290" s="570"/>
      <c r="AC290" s="570"/>
      <c r="AD290" s="570"/>
      <c r="AE290" s="570"/>
      <c r="AF290" s="570"/>
    </row>
    <row r="291" spans="1:32" s="572" customFormat="1" x14ac:dyDescent="0.2">
      <c r="A291" s="1350"/>
      <c r="B291" s="1341"/>
      <c r="C291" s="772" t="s">
        <v>5673</v>
      </c>
      <c r="D291" s="772" t="s">
        <v>5674</v>
      </c>
      <c r="E291" s="594" t="s">
        <v>5566</v>
      </c>
      <c r="F291" s="594" t="s">
        <v>5567</v>
      </c>
      <c r="G291" s="596">
        <v>1</v>
      </c>
      <c r="H291" s="598">
        <v>0.1</v>
      </c>
      <c r="I291" s="598"/>
      <c r="J291" s="599"/>
      <c r="K291" s="599"/>
      <c r="L291" s="600"/>
      <c r="M291" s="570"/>
      <c r="N291" s="570"/>
      <c r="O291" s="570"/>
      <c r="P291" s="570"/>
      <c r="Q291" s="570"/>
      <c r="R291" s="570"/>
      <c r="S291" s="570"/>
      <c r="T291" s="570"/>
      <c r="U291" s="570"/>
      <c r="V291" s="570"/>
      <c r="W291" s="570"/>
      <c r="X291" s="570"/>
      <c r="Y291" s="570"/>
      <c r="Z291" s="570"/>
      <c r="AA291" s="570"/>
      <c r="AB291" s="570"/>
      <c r="AC291" s="570"/>
      <c r="AD291" s="570"/>
      <c r="AE291" s="570"/>
      <c r="AF291" s="570"/>
    </row>
    <row r="292" spans="1:32" s="572" customFormat="1" x14ac:dyDescent="0.2">
      <c r="A292" s="1350"/>
      <c r="B292" s="1341"/>
      <c r="C292" s="772" t="s">
        <v>5675</v>
      </c>
      <c r="D292" s="772" t="s">
        <v>5676</v>
      </c>
      <c r="E292" s="594"/>
      <c r="F292" s="594"/>
      <c r="G292" s="594"/>
      <c r="H292" s="594"/>
      <c r="I292" s="594"/>
      <c r="J292" s="599"/>
      <c r="K292" s="599"/>
      <c r="L292" s="600"/>
      <c r="M292" s="570"/>
      <c r="N292" s="570"/>
      <c r="O292" s="570"/>
      <c r="P292" s="570"/>
      <c r="Q292" s="570"/>
      <c r="R292" s="570"/>
      <c r="S292" s="570"/>
      <c r="T292" s="570"/>
      <c r="U292" s="570"/>
      <c r="V292" s="570"/>
      <c r="W292" s="570"/>
      <c r="X292" s="570"/>
      <c r="Y292" s="570"/>
      <c r="Z292" s="570"/>
      <c r="AA292" s="570"/>
      <c r="AB292" s="570"/>
      <c r="AC292" s="570"/>
      <c r="AD292" s="570"/>
      <c r="AE292" s="570"/>
      <c r="AF292" s="570"/>
    </row>
    <row r="293" spans="1:32" s="572" customFormat="1" ht="30" x14ac:dyDescent="0.2">
      <c r="A293" s="1350"/>
      <c r="B293" s="1341"/>
      <c r="C293" s="772" t="s">
        <v>5677</v>
      </c>
      <c r="D293" s="770" t="s">
        <v>5678</v>
      </c>
      <c r="E293" s="594"/>
      <c r="F293" s="594"/>
      <c r="G293" s="773"/>
      <c r="H293" s="598"/>
      <c r="I293" s="598"/>
      <c r="J293" s="599"/>
      <c r="K293" s="599"/>
      <c r="L293" s="624"/>
      <c r="M293" s="570"/>
      <c r="N293" s="570"/>
      <c r="O293" s="570"/>
      <c r="P293" s="570"/>
      <c r="Q293" s="570"/>
      <c r="R293" s="570"/>
      <c r="S293" s="570"/>
      <c r="T293" s="570"/>
      <c r="U293" s="570"/>
      <c r="V293" s="570"/>
      <c r="W293" s="570"/>
      <c r="X293" s="570"/>
      <c r="Y293" s="570"/>
      <c r="Z293" s="570"/>
      <c r="AA293" s="570"/>
      <c r="AB293" s="570"/>
      <c r="AC293" s="570"/>
      <c r="AD293" s="570"/>
      <c r="AE293" s="570"/>
      <c r="AF293" s="570"/>
    </row>
    <row r="294" spans="1:32" s="572" customFormat="1" x14ac:dyDescent="0.2">
      <c r="A294" s="1350"/>
      <c r="B294" s="1341"/>
      <c r="D294" s="631"/>
      <c r="E294" s="594"/>
      <c r="F294" s="594"/>
      <c r="G294" s="773"/>
      <c r="H294" s="598"/>
      <c r="I294" s="598"/>
      <c r="J294" s="599"/>
      <c r="K294" s="599"/>
      <c r="L294" s="624"/>
      <c r="M294" s="570"/>
      <c r="N294" s="570"/>
      <c r="O294" s="570"/>
      <c r="P294" s="570"/>
      <c r="Q294" s="570"/>
      <c r="R294" s="570"/>
      <c r="S294" s="570"/>
      <c r="T294" s="570"/>
      <c r="U294" s="570"/>
      <c r="V294" s="570"/>
      <c r="W294" s="570"/>
      <c r="X294" s="570"/>
      <c r="Y294" s="570"/>
      <c r="Z294" s="570"/>
      <c r="AA294" s="570"/>
      <c r="AB294" s="570"/>
      <c r="AC294" s="570"/>
      <c r="AD294" s="570"/>
      <c r="AE294" s="570"/>
      <c r="AF294" s="570"/>
    </row>
    <row r="295" spans="1:32" s="576" customFormat="1" ht="15.75" thickBot="1" x14ac:dyDescent="0.25">
      <c r="A295" s="1351"/>
      <c r="B295" s="1342"/>
      <c r="C295" s="710"/>
      <c r="D295" s="710"/>
      <c r="E295" s="631"/>
      <c r="F295" s="746" t="s">
        <v>2847</v>
      </c>
      <c r="G295" s="634"/>
      <c r="H295" s="726" t="s">
        <v>5635</v>
      </c>
      <c r="I295" s="634">
        <v>4.1500000000000004</v>
      </c>
      <c r="J295" s="635">
        <v>614.54</v>
      </c>
      <c r="K295" s="635">
        <v>460.89</v>
      </c>
      <c r="L295" s="636" t="s">
        <v>5582</v>
      </c>
      <c r="M295" s="575"/>
      <c r="N295" s="575"/>
      <c r="O295" s="575"/>
      <c r="P295" s="575"/>
      <c r="Q295" s="575"/>
      <c r="R295" s="575"/>
      <c r="S295" s="575"/>
      <c r="T295" s="575"/>
      <c r="U295" s="575"/>
      <c r="V295" s="575"/>
      <c r="W295" s="575"/>
      <c r="X295" s="575"/>
      <c r="Y295" s="575"/>
      <c r="Z295" s="575"/>
      <c r="AA295" s="575"/>
      <c r="AB295" s="575"/>
      <c r="AC295" s="575"/>
      <c r="AD295" s="575"/>
      <c r="AE295" s="575"/>
      <c r="AF295" s="575"/>
    </row>
    <row r="296" spans="1:32" s="576" customFormat="1" ht="32.25" customHeight="1" x14ac:dyDescent="0.2">
      <c r="A296" s="1376" t="s">
        <v>5679</v>
      </c>
      <c r="B296" s="1379" t="s">
        <v>5680</v>
      </c>
      <c r="C296" s="774" t="s">
        <v>5681</v>
      </c>
      <c r="D296" s="674" t="s">
        <v>5682</v>
      </c>
      <c r="E296" s="762" t="s">
        <v>5683</v>
      </c>
      <c r="F296" s="674" t="s">
        <v>5684</v>
      </c>
      <c r="G296" s="775">
        <v>1.57</v>
      </c>
      <c r="H296" s="776" t="s">
        <v>1511</v>
      </c>
      <c r="I296" s="777"/>
      <c r="J296" s="778"/>
      <c r="K296" s="778"/>
      <c r="L296" s="779"/>
      <c r="M296" s="575"/>
      <c r="N296" s="575"/>
      <c r="O296" s="575"/>
      <c r="P296" s="575"/>
      <c r="Q296" s="575"/>
      <c r="R296" s="575"/>
      <c r="S296" s="575"/>
      <c r="T296" s="575"/>
      <c r="U296" s="575"/>
      <c r="V296" s="575"/>
      <c r="W296" s="575"/>
      <c r="X296" s="575"/>
      <c r="Y296" s="575"/>
      <c r="Z296" s="575"/>
      <c r="AA296" s="575"/>
      <c r="AB296" s="575"/>
      <c r="AC296" s="575"/>
      <c r="AD296" s="575"/>
      <c r="AE296" s="575"/>
      <c r="AF296" s="575"/>
    </row>
    <row r="297" spans="1:32" s="576" customFormat="1" x14ac:dyDescent="0.2">
      <c r="A297" s="1377"/>
      <c r="B297" s="1380"/>
      <c r="C297" s="684" t="s">
        <v>5685</v>
      </c>
      <c r="D297" s="780" t="s">
        <v>5686</v>
      </c>
      <c r="E297" s="680" t="s">
        <v>5687</v>
      </c>
      <c r="F297" s="680" t="s">
        <v>5688</v>
      </c>
      <c r="G297" s="596">
        <v>1.57</v>
      </c>
      <c r="H297" s="598" t="s">
        <v>1511</v>
      </c>
      <c r="I297" s="598"/>
      <c r="J297" s="599"/>
      <c r="K297" s="599"/>
      <c r="L297" s="600"/>
      <c r="M297" s="575"/>
      <c r="N297" s="575"/>
      <c r="O297" s="575"/>
      <c r="P297" s="575"/>
      <c r="Q297" s="575"/>
      <c r="R297" s="575"/>
      <c r="S297" s="575"/>
      <c r="T297" s="575"/>
      <c r="U297" s="575"/>
      <c r="V297" s="575"/>
      <c r="W297" s="575"/>
      <c r="X297" s="575"/>
      <c r="Y297" s="575"/>
      <c r="Z297" s="575"/>
      <c r="AA297" s="575"/>
      <c r="AB297" s="575"/>
      <c r="AC297" s="575"/>
      <c r="AD297" s="575"/>
      <c r="AE297" s="575"/>
      <c r="AF297" s="575"/>
    </row>
    <row r="298" spans="1:32" s="576" customFormat="1" x14ac:dyDescent="0.2">
      <c r="A298" s="1377"/>
      <c r="B298" s="1380"/>
      <c r="C298" s="781"/>
      <c r="D298" s="619"/>
      <c r="E298" s="680" t="s">
        <v>5689</v>
      </c>
      <c r="F298" s="680" t="s">
        <v>5690</v>
      </c>
      <c r="G298" s="596">
        <v>1.57</v>
      </c>
      <c r="H298" s="598" t="s">
        <v>1511</v>
      </c>
      <c r="I298" s="598"/>
      <c r="J298" s="599"/>
      <c r="K298" s="599"/>
      <c r="L298" s="600"/>
      <c r="M298" s="575"/>
      <c r="N298" s="575"/>
      <c r="O298" s="575"/>
      <c r="P298" s="575"/>
      <c r="Q298" s="575"/>
      <c r="R298" s="575"/>
      <c r="S298" s="575"/>
      <c r="T298" s="575"/>
      <c r="U298" s="575"/>
      <c r="V298" s="575"/>
      <c r="W298" s="575"/>
      <c r="X298" s="575"/>
      <c r="Y298" s="575"/>
      <c r="Z298" s="575"/>
      <c r="AA298" s="575"/>
      <c r="AB298" s="575"/>
      <c r="AC298" s="575"/>
      <c r="AD298" s="575"/>
      <c r="AE298" s="575"/>
      <c r="AF298" s="575"/>
    </row>
    <row r="299" spans="1:32" s="575" customFormat="1" x14ac:dyDescent="0.2">
      <c r="A299" s="1377"/>
      <c r="B299" s="1380"/>
      <c r="C299" s="781"/>
      <c r="D299" s="619"/>
      <c r="E299" s="680" t="s">
        <v>5385</v>
      </c>
      <c r="F299" s="681" t="s">
        <v>5386</v>
      </c>
      <c r="G299" s="596">
        <v>1.57</v>
      </c>
      <c r="H299" s="598" t="s">
        <v>1511</v>
      </c>
      <c r="I299" s="682"/>
      <c r="J299" s="626"/>
      <c r="K299" s="626"/>
      <c r="L299" s="782"/>
    </row>
    <row r="300" spans="1:32" s="575" customFormat="1" x14ac:dyDescent="0.2">
      <c r="A300" s="1377"/>
      <c r="B300" s="1380"/>
      <c r="C300" s="781"/>
      <c r="D300" s="619"/>
      <c r="E300" s="594" t="s">
        <v>5311</v>
      </c>
      <c r="F300" s="595" t="s">
        <v>5312</v>
      </c>
      <c r="G300" s="596">
        <v>1.37</v>
      </c>
      <c r="H300" s="783" t="s">
        <v>5323</v>
      </c>
      <c r="I300" s="682"/>
      <c r="J300" s="626"/>
      <c r="K300" s="626"/>
      <c r="L300" s="782"/>
    </row>
    <row r="301" spans="1:32" s="575" customFormat="1" x14ac:dyDescent="0.2">
      <c r="A301" s="1377"/>
      <c r="B301" s="1380"/>
      <c r="C301" s="781"/>
      <c r="D301" s="619"/>
      <c r="E301" s="681"/>
      <c r="F301" s="611" t="s">
        <v>5313</v>
      </c>
      <c r="G301" s="685"/>
      <c r="H301" s="598"/>
      <c r="I301" s="682"/>
      <c r="J301" s="626"/>
      <c r="K301" s="626"/>
      <c r="L301" s="782"/>
    </row>
    <row r="302" spans="1:32" s="575" customFormat="1" x14ac:dyDescent="0.2">
      <c r="A302" s="1377"/>
      <c r="B302" s="1380"/>
      <c r="C302" s="781"/>
      <c r="D302" s="619"/>
      <c r="E302" s="681" t="s">
        <v>5433</v>
      </c>
      <c r="F302" s="681" t="s">
        <v>5349</v>
      </c>
      <c r="G302" s="685">
        <v>0.75</v>
      </c>
      <c r="H302" s="682">
        <v>0.3</v>
      </c>
      <c r="I302" s="682"/>
      <c r="J302" s="626"/>
      <c r="K302" s="626"/>
      <c r="L302" s="782"/>
    </row>
    <row r="303" spans="1:32" s="575" customFormat="1" x14ac:dyDescent="0.2">
      <c r="A303" s="1377"/>
      <c r="B303" s="1380"/>
      <c r="C303" s="781"/>
      <c r="D303" s="619"/>
      <c r="E303" s="681" t="s">
        <v>5436</v>
      </c>
      <c r="F303" s="681" t="s">
        <v>5352</v>
      </c>
      <c r="G303" s="685">
        <v>0.75</v>
      </c>
      <c r="H303" s="682">
        <v>0.3</v>
      </c>
      <c r="I303" s="682"/>
      <c r="J303" s="626"/>
      <c r="K303" s="626"/>
      <c r="L303" s="782"/>
    </row>
    <row r="304" spans="1:32" s="575" customFormat="1" x14ac:dyDescent="0.2">
      <c r="A304" s="1377"/>
      <c r="B304" s="1380"/>
      <c r="C304" s="781"/>
      <c r="D304" s="619"/>
      <c r="E304" s="680" t="s">
        <v>5437</v>
      </c>
      <c r="F304" s="681" t="s">
        <v>5354</v>
      </c>
      <c r="G304" s="685">
        <v>0.93</v>
      </c>
      <c r="H304" s="682">
        <v>0.3</v>
      </c>
      <c r="I304" s="682"/>
      <c r="J304" s="626"/>
      <c r="K304" s="626"/>
      <c r="L304" s="782"/>
    </row>
    <row r="305" spans="1:12" s="572" customFormat="1" ht="15.75" thickBot="1" x14ac:dyDescent="0.25">
      <c r="A305" s="1378"/>
      <c r="B305" s="1381"/>
      <c r="C305" s="784"/>
      <c r="D305" s="785"/>
      <c r="E305" s="745"/>
      <c r="F305" s="746" t="s">
        <v>2847</v>
      </c>
      <c r="G305" s="747"/>
      <c r="H305" s="669" t="s">
        <v>5691</v>
      </c>
      <c r="I305" s="786">
        <v>2.06</v>
      </c>
      <c r="J305" s="749">
        <v>305.04000000000002</v>
      </c>
      <c r="K305" s="749">
        <v>228.8</v>
      </c>
      <c r="L305" s="768">
        <v>1</v>
      </c>
    </row>
    <row r="306" spans="1:12" s="572" customFormat="1" x14ac:dyDescent="0.2">
      <c r="A306" s="569"/>
      <c r="B306" s="570"/>
      <c r="C306" s="570"/>
      <c r="D306" s="570"/>
      <c r="E306" s="570"/>
      <c r="F306" s="570"/>
      <c r="G306" s="571"/>
      <c r="H306" s="723"/>
      <c r="I306" s="723"/>
      <c r="J306" s="766"/>
      <c r="K306" s="766"/>
      <c r="L306" s="570"/>
    </row>
    <row r="307" spans="1:12" s="572" customFormat="1" ht="15.75" thickBot="1" x14ac:dyDescent="0.25">
      <c r="A307" s="1336" t="s">
        <v>5692</v>
      </c>
      <c r="B307" s="1336"/>
      <c r="C307" s="1336"/>
      <c r="D307" s="1336"/>
      <c r="E307" s="1336"/>
      <c r="F307" s="1336"/>
      <c r="G307" s="1336"/>
      <c r="H307" s="1336"/>
      <c r="I307" s="1336"/>
      <c r="J307" s="1336"/>
      <c r="K307" s="1336"/>
      <c r="L307" s="1336"/>
    </row>
    <row r="308" spans="1:12" s="572" customFormat="1" ht="64.5" thickBot="1" x14ac:dyDescent="0.25">
      <c r="A308" s="787" t="s">
        <v>3558</v>
      </c>
      <c r="B308" s="788" t="s">
        <v>5693</v>
      </c>
      <c r="C308" s="789" t="s">
        <v>5694</v>
      </c>
      <c r="D308" s="788" t="s">
        <v>5295</v>
      </c>
      <c r="E308" s="788" t="s">
        <v>5695</v>
      </c>
      <c r="F308" s="790" t="s">
        <v>5297</v>
      </c>
      <c r="G308" s="791" t="s">
        <v>5298</v>
      </c>
      <c r="H308" s="792" t="s">
        <v>5299</v>
      </c>
      <c r="I308" s="793" t="s">
        <v>5300</v>
      </c>
      <c r="J308" s="586" t="s">
        <v>5301</v>
      </c>
      <c r="K308" s="586" t="s">
        <v>5302</v>
      </c>
      <c r="L308" s="794" t="s">
        <v>5303</v>
      </c>
    </row>
    <row r="309" spans="1:12" s="572" customFormat="1" x14ac:dyDescent="0.2">
      <c r="A309" s="1349" t="s">
        <v>5696</v>
      </c>
      <c r="B309" s="1340" t="s">
        <v>5697</v>
      </c>
      <c r="C309" s="762" t="s">
        <v>5374</v>
      </c>
      <c r="D309" s="762" t="s">
        <v>5375</v>
      </c>
      <c r="E309" s="762" t="s">
        <v>5698</v>
      </c>
      <c r="F309" s="774" t="s">
        <v>5309</v>
      </c>
      <c r="G309" s="775">
        <v>1.68</v>
      </c>
      <c r="H309" s="776" t="s">
        <v>5337</v>
      </c>
      <c r="I309" s="795"/>
      <c r="J309" s="796"/>
      <c r="K309" s="796"/>
      <c r="L309" s="779"/>
    </row>
    <row r="310" spans="1:12" s="572" customFormat="1" x14ac:dyDescent="0.2">
      <c r="A310" s="1350"/>
      <c r="B310" s="1341"/>
      <c r="C310" s="594" t="s">
        <v>5420</v>
      </c>
      <c r="D310" s="690" t="s">
        <v>5421</v>
      </c>
      <c r="E310" s="594" t="s">
        <v>5379</v>
      </c>
      <c r="F310" s="595" t="s">
        <v>5339</v>
      </c>
      <c r="G310" s="596">
        <v>1.68</v>
      </c>
      <c r="H310" s="598" t="s">
        <v>5337</v>
      </c>
      <c r="I310" s="719"/>
      <c r="J310" s="652"/>
      <c r="K310" s="652"/>
      <c r="L310" s="593"/>
    </row>
    <row r="311" spans="1:12" s="572" customFormat="1" x14ac:dyDescent="0.2">
      <c r="A311" s="1350"/>
      <c r="B311" s="1341"/>
      <c r="C311" s="658" t="s">
        <v>5422</v>
      </c>
      <c r="D311" s="594" t="s">
        <v>5423</v>
      </c>
      <c r="E311" s="594" t="s">
        <v>5382</v>
      </c>
      <c r="F311" s="595" t="s">
        <v>5341</v>
      </c>
      <c r="G311" s="596">
        <v>1.68</v>
      </c>
      <c r="H311" s="598" t="s">
        <v>5337</v>
      </c>
      <c r="I311" s="719"/>
      <c r="J311" s="652"/>
      <c r="K311" s="652"/>
      <c r="L311" s="593"/>
    </row>
    <row r="312" spans="1:12" s="572" customFormat="1" ht="30" x14ac:dyDescent="0.2">
      <c r="A312" s="1350"/>
      <c r="B312" s="1341"/>
      <c r="C312" s="658" t="s">
        <v>5377</v>
      </c>
      <c r="D312" s="595" t="s">
        <v>5378</v>
      </c>
      <c r="E312" s="594" t="s">
        <v>5699</v>
      </c>
      <c r="F312" s="595" t="s">
        <v>5700</v>
      </c>
      <c r="G312" s="596">
        <v>1.18</v>
      </c>
      <c r="H312" s="598" t="s">
        <v>5337</v>
      </c>
      <c r="I312" s="719"/>
      <c r="J312" s="652"/>
      <c r="K312" s="652"/>
      <c r="L312" s="593"/>
    </row>
    <row r="313" spans="1:12" s="572" customFormat="1" ht="30" x14ac:dyDescent="0.2">
      <c r="A313" s="1350"/>
      <c r="B313" s="1341"/>
      <c r="C313" s="658" t="s">
        <v>5424</v>
      </c>
      <c r="D313" s="595" t="s">
        <v>5425</v>
      </c>
      <c r="E313" s="594" t="s">
        <v>5391</v>
      </c>
      <c r="F313" s="595" t="s">
        <v>5345</v>
      </c>
      <c r="G313" s="596">
        <v>1.18</v>
      </c>
      <c r="H313" s="598" t="s">
        <v>5337</v>
      </c>
      <c r="I313" s="719"/>
      <c r="J313" s="652"/>
      <c r="K313" s="652"/>
      <c r="L313" s="593"/>
    </row>
    <row r="314" spans="1:12" s="572" customFormat="1" ht="30" x14ac:dyDescent="0.2">
      <c r="A314" s="1350"/>
      <c r="B314" s="1341"/>
      <c r="C314" s="658" t="s">
        <v>5380</v>
      </c>
      <c r="D314" s="595" t="s">
        <v>5381</v>
      </c>
      <c r="E314" s="594" t="s">
        <v>5395</v>
      </c>
      <c r="F314" s="595" t="s">
        <v>5347</v>
      </c>
      <c r="G314" s="596">
        <v>1.18</v>
      </c>
      <c r="H314" s="598" t="s">
        <v>5337</v>
      </c>
      <c r="I314" s="719"/>
      <c r="J314" s="652"/>
      <c r="K314" s="652"/>
      <c r="L314" s="593"/>
    </row>
    <row r="315" spans="1:12" s="572" customFormat="1" x14ac:dyDescent="0.2">
      <c r="A315" s="1350"/>
      <c r="B315" s="1341"/>
      <c r="C315" s="658" t="s">
        <v>5426</v>
      </c>
      <c r="D315" s="595" t="s">
        <v>5701</v>
      </c>
      <c r="E315" s="651"/>
      <c r="F315" s="691" t="s">
        <v>5313</v>
      </c>
      <c r="G315" s="660"/>
      <c r="H315" s="661"/>
      <c r="I315" s="661"/>
      <c r="J315" s="652"/>
      <c r="K315" s="652"/>
      <c r="L315" s="593"/>
    </row>
    <row r="316" spans="1:12" s="572" customFormat="1" x14ac:dyDescent="0.2">
      <c r="A316" s="1350"/>
      <c r="B316" s="1341"/>
      <c r="C316" s="570"/>
      <c r="D316" s="594"/>
      <c r="E316" s="680" t="s">
        <v>5316</v>
      </c>
      <c r="F316" s="595" t="s">
        <v>5401</v>
      </c>
      <c r="G316" s="596">
        <v>0.35</v>
      </c>
      <c r="H316" s="598" t="s">
        <v>5556</v>
      </c>
      <c r="I316" s="607"/>
      <c r="J316" s="599"/>
      <c r="K316" s="599"/>
      <c r="L316" s="600"/>
    </row>
    <row r="317" spans="1:12" s="572" customFormat="1" x14ac:dyDescent="0.2">
      <c r="A317" s="1350"/>
      <c r="B317" s="1341"/>
      <c r="C317" s="658" t="s">
        <v>5450</v>
      </c>
      <c r="D317" s="594" t="s">
        <v>5451</v>
      </c>
      <c r="E317" s="594" t="s">
        <v>5404</v>
      </c>
      <c r="F317" s="595" t="s">
        <v>5356</v>
      </c>
      <c r="G317" s="596">
        <v>0.42</v>
      </c>
      <c r="H317" s="598" t="s">
        <v>5392</v>
      </c>
      <c r="I317" s="719"/>
      <c r="J317" s="652"/>
      <c r="K317" s="652"/>
      <c r="L317" s="593"/>
    </row>
    <row r="318" spans="1:12" s="572" customFormat="1" x14ac:dyDescent="0.2">
      <c r="A318" s="1350"/>
      <c r="B318" s="1341"/>
      <c r="C318" s="658" t="s">
        <v>5429</v>
      </c>
      <c r="D318" s="594" t="s">
        <v>5430</v>
      </c>
      <c r="E318" s="594" t="s">
        <v>5433</v>
      </c>
      <c r="F318" s="595" t="s">
        <v>5349</v>
      </c>
      <c r="G318" s="596">
        <v>0.75</v>
      </c>
      <c r="H318" s="598" t="s">
        <v>5392</v>
      </c>
      <c r="I318" s="607"/>
      <c r="J318" s="599"/>
      <c r="K318" s="599"/>
      <c r="L318" s="600"/>
    </row>
    <row r="319" spans="1:12" s="572" customFormat="1" ht="30" x14ac:dyDescent="0.2">
      <c r="A319" s="1350"/>
      <c r="B319" s="1341"/>
      <c r="C319" s="658" t="s">
        <v>5431</v>
      </c>
      <c r="D319" s="595" t="s">
        <v>5432</v>
      </c>
      <c r="E319" s="594" t="s">
        <v>5436</v>
      </c>
      <c r="F319" s="595" t="s">
        <v>5352</v>
      </c>
      <c r="G319" s="596">
        <v>0.75</v>
      </c>
      <c r="H319" s="598" t="s">
        <v>5323</v>
      </c>
      <c r="I319" s="607"/>
      <c r="J319" s="599"/>
      <c r="K319" s="599"/>
      <c r="L319" s="600"/>
    </row>
    <row r="320" spans="1:12" s="572" customFormat="1" x14ac:dyDescent="0.2">
      <c r="A320" s="1350"/>
      <c r="B320" s="1341"/>
      <c r="C320" s="658" t="s">
        <v>5434</v>
      </c>
      <c r="D320" s="595" t="s">
        <v>5435</v>
      </c>
      <c r="E320" s="594" t="s">
        <v>5437</v>
      </c>
      <c r="F320" s="595" t="s">
        <v>5702</v>
      </c>
      <c r="G320" s="596">
        <v>0.93</v>
      </c>
      <c r="H320" s="598" t="s">
        <v>5310</v>
      </c>
      <c r="I320" s="607"/>
      <c r="J320" s="599"/>
      <c r="K320" s="599"/>
      <c r="L320" s="600"/>
    </row>
    <row r="321" spans="1:12" s="572" customFormat="1" ht="30" x14ac:dyDescent="0.2">
      <c r="A321" s="1350"/>
      <c r="B321" s="1341"/>
      <c r="C321" s="658" t="s">
        <v>5383</v>
      </c>
      <c r="D321" s="595" t="s">
        <v>5384</v>
      </c>
      <c r="E321" s="594" t="s">
        <v>5500</v>
      </c>
      <c r="F321" s="595" t="s">
        <v>5501</v>
      </c>
      <c r="G321" s="596">
        <v>0.61</v>
      </c>
      <c r="H321" s="598" t="s">
        <v>5323</v>
      </c>
      <c r="I321" s="607"/>
      <c r="J321" s="599"/>
      <c r="K321" s="599"/>
      <c r="L321" s="600"/>
    </row>
    <row r="322" spans="1:12" s="572" customFormat="1" x14ac:dyDescent="0.2">
      <c r="A322" s="1350"/>
      <c r="B322" s="1341"/>
      <c r="C322" s="658" t="s">
        <v>5387</v>
      </c>
      <c r="D322" s="594" t="s">
        <v>5388</v>
      </c>
      <c r="E322" s="594"/>
      <c r="F322" s="647" t="s">
        <v>5318</v>
      </c>
      <c r="G322" s="596"/>
      <c r="H322" s="598"/>
      <c r="I322" s="607"/>
      <c r="J322" s="599"/>
      <c r="K322" s="599"/>
      <c r="L322" s="600"/>
    </row>
    <row r="323" spans="1:12" s="572" customFormat="1" ht="30" x14ac:dyDescent="0.2">
      <c r="A323" s="1350"/>
      <c r="B323" s="1341"/>
      <c r="C323" s="719" t="s">
        <v>5389</v>
      </c>
      <c r="D323" s="595" t="s">
        <v>5390</v>
      </c>
      <c r="E323" s="594" t="s">
        <v>5438</v>
      </c>
      <c r="F323" s="595" t="s">
        <v>5359</v>
      </c>
      <c r="G323" s="596">
        <v>0.96</v>
      </c>
      <c r="H323" s="598" t="s">
        <v>5343</v>
      </c>
      <c r="I323" s="607"/>
      <c r="J323" s="599"/>
      <c r="K323" s="599"/>
      <c r="L323" s="600"/>
    </row>
    <row r="324" spans="1:12" s="572" customFormat="1" ht="19.5" customHeight="1" x14ac:dyDescent="0.2">
      <c r="A324" s="1350"/>
      <c r="B324" s="1341"/>
      <c r="C324" s="658" t="s">
        <v>5396</v>
      </c>
      <c r="D324" s="595" t="s">
        <v>5397</v>
      </c>
      <c r="E324" s="594" t="s">
        <v>5441</v>
      </c>
      <c r="F324" s="595" t="s">
        <v>5363</v>
      </c>
      <c r="G324" s="596">
        <v>0.5</v>
      </c>
      <c r="H324" s="598" t="s">
        <v>5703</v>
      </c>
      <c r="I324" s="607"/>
      <c r="J324" s="599"/>
      <c r="K324" s="599"/>
      <c r="L324" s="600"/>
    </row>
    <row r="325" spans="1:12" s="572" customFormat="1" ht="30" x14ac:dyDescent="0.2">
      <c r="A325" s="1350"/>
      <c r="B325" s="1341"/>
      <c r="C325" s="594" t="s">
        <v>5393</v>
      </c>
      <c r="D325" s="595" t="s">
        <v>5394</v>
      </c>
      <c r="E325" s="662" t="s">
        <v>5442</v>
      </c>
      <c r="F325" s="595" t="s">
        <v>5443</v>
      </c>
      <c r="G325" s="721">
        <v>1.25</v>
      </c>
      <c r="H325" s="598" t="s">
        <v>5704</v>
      </c>
      <c r="I325" s="607"/>
      <c r="J325" s="599"/>
      <c r="K325" s="599"/>
      <c r="L325" s="600"/>
    </row>
    <row r="326" spans="1:12" s="572" customFormat="1" ht="30" x14ac:dyDescent="0.2">
      <c r="A326" s="1350"/>
      <c r="B326" s="1341"/>
      <c r="C326" s="594" t="s">
        <v>5402</v>
      </c>
      <c r="D326" s="595" t="s">
        <v>5403</v>
      </c>
      <c r="E326" s="594" t="s">
        <v>5445</v>
      </c>
      <c r="F326" s="594" t="s">
        <v>5446</v>
      </c>
      <c r="G326" s="594">
        <v>0.25</v>
      </c>
      <c r="H326" s="598" t="s">
        <v>5704</v>
      </c>
      <c r="I326" s="661"/>
      <c r="J326" s="652"/>
      <c r="K326" s="652"/>
      <c r="L326" s="600"/>
    </row>
    <row r="327" spans="1:12" s="572" customFormat="1" ht="30" x14ac:dyDescent="0.2">
      <c r="A327" s="1350"/>
      <c r="B327" s="1341"/>
      <c r="C327" s="797" t="s">
        <v>5705</v>
      </c>
      <c r="D327" s="662" t="s">
        <v>5706</v>
      </c>
      <c r="E327" s="594" t="s">
        <v>5545</v>
      </c>
      <c r="F327" s="595" t="s">
        <v>5546</v>
      </c>
      <c r="G327" s="594">
        <v>0.25</v>
      </c>
      <c r="H327" s="598" t="s">
        <v>5707</v>
      </c>
      <c r="I327" s="598"/>
      <c r="J327" s="599"/>
      <c r="K327" s="599"/>
      <c r="L327" s="600"/>
    </row>
    <row r="328" spans="1:12" s="572" customFormat="1" ht="30" x14ac:dyDescent="0.2">
      <c r="A328" s="1350"/>
      <c r="B328" s="1341"/>
      <c r="D328" s="631"/>
      <c r="E328" s="595" t="s">
        <v>5452</v>
      </c>
      <c r="F328" s="595" t="s">
        <v>5453</v>
      </c>
      <c r="G328" s="598">
        <v>1.53</v>
      </c>
      <c r="H328" s="598" t="s">
        <v>5708</v>
      </c>
      <c r="I328" s="598"/>
      <c r="J328" s="599"/>
      <c r="K328" s="599"/>
      <c r="L328" s="600"/>
    </row>
    <row r="329" spans="1:12" s="572" customFormat="1" ht="30" x14ac:dyDescent="0.2">
      <c r="A329" s="1350"/>
      <c r="B329" s="1341"/>
      <c r="D329" s="710"/>
      <c r="E329" s="595" t="s">
        <v>5455</v>
      </c>
      <c r="F329" s="595" t="s">
        <v>5456</v>
      </c>
      <c r="G329" s="598">
        <v>1.95</v>
      </c>
      <c r="H329" s="598" t="s">
        <v>5709</v>
      </c>
      <c r="I329" s="719"/>
      <c r="J329" s="652"/>
      <c r="K329" s="652"/>
      <c r="L329" s="593"/>
    </row>
    <row r="330" spans="1:12" s="572" customFormat="1" ht="30" x14ac:dyDescent="0.2">
      <c r="A330" s="1350"/>
      <c r="B330" s="1341"/>
      <c r="C330" s="798"/>
      <c r="D330" s="799"/>
      <c r="E330" s="594" t="s">
        <v>5458</v>
      </c>
      <c r="F330" s="595" t="s">
        <v>5459</v>
      </c>
      <c r="G330" s="596">
        <v>1.85</v>
      </c>
      <c r="H330" s="598" t="s">
        <v>5710</v>
      </c>
      <c r="I330" s="719"/>
      <c r="J330" s="652"/>
      <c r="K330" s="652"/>
      <c r="L330" s="593"/>
    </row>
    <row r="331" spans="1:12" s="572" customFormat="1" ht="31.5" customHeight="1" x14ac:dyDescent="0.2">
      <c r="A331" s="1350"/>
      <c r="B331" s="1341"/>
      <c r="C331" s="798"/>
      <c r="D331" s="799"/>
      <c r="E331" s="594" t="s">
        <v>5461</v>
      </c>
      <c r="F331" s="595" t="s">
        <v>5462</v>
      </c>
      <c r="G331" s="596">
        <v>2.5</v>
      </c>
      <c r="H331" s="598" t="s">
        <v>5711</v>
      </c>
      <c r="I331" s="719"/>
      <c r="J331" s="652"/>
      <c r="K331" s="652"/>
      <c r="L331" s="593"/>
    </row>
    <row r="332" spans="1:12" s="572" customFormat="1" ht="30" x14ac:dyDescent="0.2">
      <c r="A332" s="1350"/>
      <c r="B332" s="1341"/>
      <c r="C332" s="798"/>
      <c r="D332" s="799"/>
      <c r="E332" s="594" t="s">
        <v>5464</v>
      </c>
      <c r="F332" s="595" t="s">
        <v>5465</v>
      </c>
      <c r="G332" s="596">
        <v>2.4500000000000002</v>
      </c>
      <c r="H332" s="598">
        <v>5.0000000000000001E-3</v>
      </c>
      <c r="I332" s="719"/>
      <c r="J332" s="652"/>
      <c r="K332" s="652"/>
      <c r="L332" s="593"/>
    </row>
    <row r="333" spans="1:12" s="572" customFormat="1" ht="30" x14ac:dyDescent="0.2">
      <c r="A333" s="1350"/>
      <c r="B333" s="1341"/>
      <c r="C333" s="798"/>
      <c r="D333" s="799"/>
      <c r="E333" s="594" t="s">
        <v>5467</v>
      </c>
      <c r="F333" s="595" t="s">
        <v>5468</v>
      </c>
      <c r="G333" s="596">
        <v>3.25</v>
      </c>
      <c r="H333" s="598" t="s">
        <v>5712</v>
      </c>
      <c r="I333" s="719"/>
      <c r="J333" s="652"/>
      <c r="K333" s="652"/>
      <c r="L333" s="593"/>
    </row>
    <row r="334" spans="1:12" s="572" customFormat="1" ht="30" x14ac:dyDescent="0.2">
      <c r="A334" s="1350"/>
      <c r="B334" s="1341"/>
      <c r="C334" s="798"/>
      <c r="D334" s="799"/>
      <c r="E334" s="594" t="s">
        <v>5470</v>
      </c>
      <c r="F334" s="595" t="s">
        <v>5471</v>
      </c>
      <c r="G334" s="596">
        <v>3.35</v>
      </c>
      <c r="H334" s="598" t="s">
        <v>5713</v>
      </c>
      <c r="I334" s="719"/>
      <c r="J334" s="652"/>
      <c r="K334" s="652"/>
      <c r="L334" s="593"/>
    </row>
    <row r="335" spans="1:12" s="572" customFormat="1" ht="30" x14ac:dyDescent="0.2">
      <c r="A335" s="1350"/>
      <c r="B335" s="1341"/>
      <c r="C335" s="798"/>
      <c r="D335" s="799"/>
      <c r="E335" s="594" t="s">
        <v>5473</v>
      </c>
      <c r="F335" s="595" t="s">
        <v>5474</v>
      </c>
      <c r="G335" s="596">
        <v>3.75</v>
      </c>
      <c r="H335" s="598" t="s">
        <v>5714</v>
      </c>
      <c r="I335" s="719"/>
      <c r="J335" s="652"/>
      <c r="K335" s="652"/>
      <c r="L335" s="593"/>
    </row>
    <row r="336" spans="1:12" s="572" customFormat="1" ht="30" x14ac:dyDescent="0.2">
      <c r="A336" s="1350"/>
      <c r="B336" s="1341"/>
      <c r="C336" s="710"/>
      <c r="D336" s="800"/>
      <c r="E336" s="594" t="s">
        <v>5476</v>
      </c>
      <c r="F336" s="595" t="s">
        <v>5477</v>
      </c>
      <c r="G336" s="596">
        <v>4</v>
      </c>
      <c r="H336" s="598" t="s">
        <v>5715</v>
      </c>
      <c r="I336" s="719"/>
      <c r="J336" s="652"/>
      <c r="K336" s="652"/>
      <c r="L336" s="593"/>
    </row>
    <row r="337" spans="1:12" s="572" customFormat="1" x14ac:dyDescent="0.2">
      <c r="A337" s="1350"/>
      <c r="B337" s="1341"/>
      <c r="C337" s="798"/>
      <c r="D337" s="799"/>
      <c r="E337" s="594" t="s">
        <v>5324</v>
      </c>
      <c r="F337" s="595" t="s">
        <v>5479</v>
      </c>
      <c r="G337" s="596">
        <v>0.25</v>
      </c>
      <c r="H337" s="598" t="s">
        <v>5310</v>
      </c>
      <c r="I337" s="598"/>
      <c r="J337" s="599"/>
      <c r="K337" s="599"/>
      <c r="L337" s="600"/>
    </row>
    <row r="338" spans="1:12" s="572" customFormat="1" ht="15.75" thickBot="1" x14ac:dyDescent="0.25">
      <c r="A338" s="1351"/>
      <c r="B338" s="1342"/>
      <c r="C338" s="744"/>
      <c r="D338" s="744"/>
      <c r="E338" s="745"/>
      <c r="F338" s="746" t="s">
        <v>2847</v>
      </c>
      <c r="G338" s="747"/>
      <c r="H338" s="801" t="s">
        <v>5716</v>
      </c>
      <c r="I338" s="802" t="s">
        <v>5717</v>
      </c>
      <c r="J338" s="729">
        <v>744.69</v>
      </c>
      <c r="K338" s="803">
        <v>558.52</v>
      </c>
      <c r="L338" s="750" t="s">
        <v>5481</v>
      </c>
    </row>
    <row r="339" spans="1:12" s="572" customFormat="1" x14ac:dyDescent="0.2">
      <c r="A339" s="1349" t="s">
        <v>5718</v>
      </c>
      <c r="B339" s="1340" t="s">
        <v>5719</v>
      </c>
      <c r="C339" s="1372" t="s">
        <v>5484</v>
      </c>
      <c r="D339" s="1340" t="s">
        <v>5485</v>
      </c>
      <c r="E339" s="774" t="s">
        <v>5698</v>
      </c>
      <c r="F339" s="774" t="s">
        <v>5309</v>
      </c>
      <c r="G339" s="775">
        <v>1.68</v>
      </c>
      <c r="H339" s="776" t="s">
        <v>5337</v>
      </c>
      <c r="I339" s="732"/>
      <c r="J339" s="733"/>
      <c r="K339" s="733"/>
      <c r="L339" s="734"/>
    </row>
    <row r="340" spans="1:12" s="572" customFormat="1" x14ac:dyDescent="0.2">
      <c r="A340" s="1350"/>
      <c r="B340" s="1341"/>
      <c r="C340" s="1373"/>
      <c r="D340" s="1355"/>
      <c r="E340" s="594" t="s">
        <v>5379</v>
      </c>
      <c r="F340" s="595" t="s">
        <v>5339</v>
      </c>
      <c r="G340" s="596">
        <v>1.68</v>
      </c>
      <c r="H340" s="598" t="s">
        <v>5337</v>
      </c>
      <c r="I340" s="735"/>
      <c r="J340" s="623"/>
      <c r="K340" s="623"/>
      <c r="L340" s="624"/>
    </row>
    <row r="341" spans="1:12" s="572" customFormat="1" x14ac:dyDescent="0.2">
      <c r="A341" s="1350"/>
      <c r="B341" s="1341"/>
      <c r="C341" s="594" t="s">
        <v>5486</v>
      </c>
      <c r="D341" s="595" t="s">
        <v>5487</v>
      </c>
      <c r="E341" s="594" t="s">
        <v>5382</v>
      </c>
      <c r="F341" s="595" t="s">
        <v>5341</v>
      </c>
      <c r="G341" s="596">
        <v>1.68</v>
      </c>
      <c r="H341" s="598" t="s">
        <v>5337</v>
      </c>
      <c r="I341" s="735"/>
      <c r="J341" s="623"/>
      <c r="K341" s="623"/>
      <c r="L341" s="624"/>
    </row>
    <row r="342" spans="1:12" s="572" customFormat="1" ht="30" x14ac:dyDescent="0.2">
      <c r="A342" s="1350"/>
      <c r="B342" s="1341"/>
      <c r="C342" s="1374" t="s">
        <v>5488</v>
      </c>
      <c r="D342" s="1354" t="s">
        <v>5489</v>
      </c>
      <c r="E342" s="594" t="s">
        <v>5699</v>
      </c>
      <c r="F342" s="595" t="s">
        <v>5700</v>
      </c>
      <c r="G342" s="596">
        <v>1.18</v>
      </c>
      <c r="H342" s="598" t="s">
        <v>5490</v>
      </c>
      <c r="I342" s="735"/>
      <c r="J342" s="623"/>
      <c r="K342" s="623"/>
      <c r="L342" s="624"/>
    </row>
    <row r="343" spans="1:12" s="572" customFormat="1" x14ac:dyDescent="0.2">
      <c r="A343" s="1350"/>
      <c r="B343" s="1341"/>
      <c r="C343" s="1375"/>
      <c r="D343" s="1341"/>
      <c r="E343" s="594" t="s">
        <v>5391</v>
      </c>
      <c r="F343" s="595" t="s">
        <v>5345</v>
      </c>
      <c r="G343" s="596">
        <v>1.18</v>
      </c>
      <c r="H343" s="598" t="s">
        <v>5490</v>
      </c>
      <c r="I343" s="735"/>
      <c r="J343" s="623"/>
      <c r="K343" s="623"/>
      <c r="L343" s="624"/>
    </row>
    <row r="344" spans="1:12" s="572" customFormat="1" x14ac:dyDescent="0.2">
      <c r="A344" s="1350"/>
      <c r="B344" s="1341"/>
      <c r="C344" s="1373"/>
      <c r="D344" s="1355"/>
      <c r="E344" s="594" t="s">
        <v>5395</v>
      </c>
      <c r="F344" s="595" t="s">
        <v>5347</v>
      </c>
      <c r="G344" s="596">
        <v>1.18</v>
      </c>
      <c r="H344" s="598" t="s">
        <v>5490</v>
      </c>
      <c r="I344" s="735"/>
      <c r="J344" s="623"/>
      <c r="K344" s="623"/>
      <c r="L344" s="624"/>
    </row>
    <row r="345" spans="1:12" s="572" customFormat="1" x14ac:dyDescent="0.2">
      <c r="A345" s="1350"/>
      <c r="B345" s="1341"/>
      <c r="C345" s="1374" t="s">
        <v>5491</v>
      </c>
      <c r="D345" s="1354" t="s">
        <v>5492</v>
      </c>
      <c r="E345" s="804"/>
      <c r="F345" s="691" t="s">
        <v>5313</v>
      </c>
      <c r="G345" s="660"/>
      <c r="H345" s="661"/>
      <c r="I345" s="598"/>
      <c r="J345" s="599"/>
      <c r="K345" s="599"/>
      <c r="L345" s="805"/>
    </row>
    <row r="346" spans="1:12" s="572" customFormat="1" x14ac:dyDescent="0.2">
      <c r="A346" s="1350"/>
      <c r="B346" s="1341"/>
      <c r="C346" s="1375"/>
      <c r="D346" s="1341"/>
      <c r="E346" s="594" t="s">
        <v>5404</v>
      </c>
      <c r="F346" s="595" t="s">
        <v>5356</v>
      </c>
      <c r="G346" s="596">
        <v>0.42</v>
      </c>
      <c r="H346" s="598" t="s">
        <v>5323</v>
      </c>
      <c r="I346" s="598"/>
      <c r="J346" s="599"/>
      <c r="K346" s="599"/>
      <c r="L346" s="805"/>
    </row>
    <row r="347" spans="1:12" s="572" customFormat="1" x14ac:dyDescent="0.2">
      <c r="A347" s="1350"/>
      <c r="B347" s="1341"/>
      <c r="C347" s="1373"/>
      <c r="D347" s="1355"/>
      <c r="E347" s="594" t="s">
        <v>5433</v>
      </c>
      <c r="F347" s="595" t="s">
        <v>5349</v>
      </c>
      <c r="G347" s="596">
        <v>0.75</v>
      </c>
      <c r="H347" s="598" t="s">
        <v>5720</v>
      </c>
      <c r="I347" s="598"/>
      <c r="J347" s="599"/>
      <c r="K347" s="599"/>
      <c r="L347" s="600"/>
    </row>
    <row r="348" spans="1:12" s="572" customFormat="1" x14ac:dyDescent="0.2">
      <c r="A348" s="1350"/>
      <c r="B348" s="1341"/>
      <c r="C348" s="1374" t="s">
        <v>5493</v>
      </c>
      <c r="D348" s="1354" t="s">
        <v>5721</v>
      </c>
      <c r="E348" s="594" t="s">
        <v>5436</v>
      </c>
      <c r="F348" s="595" t="s">
        <v>5352</v>
      </c>
      <c r="G348" s="596">
        <v>0.75</v>
      </c>
      <c r="H348" s="598" t="s">
        <v>5722</v>
      </c>
      <c r="I348" s="598"/>
      <c r="J348" s="599"/>
      <c r="K348" s="599"/>
      <c r="L348" s="600"/>
    </row>
    <row r="349" spans="1:12" s="572" customFormat="1" x14ac:dyDescent="0.2">
      <c r="A349" s="1350"/>
      <c r="B349" s="1341"/>
      <c r="C349" s="1375"/>
      <c r="D349" s="1341"/>
      <c r="E349" s="655" t="s">
        <v>5437</v>
      </c>
      <c r="F349" s="618" t="s">
        <v>5354</v>
      </c>
      <c r="G349" s="656">
        <v>0.93</v>
      </c>
      <c r="H349" s="598" t="s">
        <v>1511</v>
      </c>
      <c r="I349" s="598"/>
      <c r="J349" s="599"/>
      <c r="K349" s="599"/>
      <c r="L349" s="600"/>
    </row>
    <row r="350" spans="1:12" s="572" customFormat="1" x14ac:dyDescent="0.2">
      <c r="A350" s="1350"/>
      <c r="B350" s="1341"/>
      <c r="C350" s="1375"/>
      <c r="D350" s="1341"/>
      <c r="E350" s="594" t="s">
        <v>5500</v>
      </c>
      <c r="F350" s="659" t="s">
        <v>5501</v>
      </c>
      <c r="G350" s="660">
        <v>0.61</v>
      </c>
      <c r="H350" s="661" t="s">
        <v>5323</v>
      </c>
      <c r="I350" s="598"/>
      <c r="J350" s="599"/>
      <c r="K350" s="599"/>
      <c r="L350" s="600"/>
    </row>
    <row r="351" spans="1:12" s="572" customFormat="1" x14ac:dyDescent="0.2">
      <c r="A351" s="1350"/>
      <c r="B351" s="1341"/>
      <c r="C351" s="1375"/>
      <c r="D351" s="1341"/>
      <c r="E351" s="594"/>
      <c r="F351" s="647" t="s">
        <v>5357</v>
      </c>
      <c r="G351" s="596"/>
      <c r="H351" s="598"/>
      <c r="I351" s="598"/>
      <c r="J351" s="599"/>
      <c r="K351" s="599"/>
      <c r="L351" s="600"/>
    </row>
    <row r="352" spans="1:12" s="572" customFormat="1" x14ac:dyDescent="0.2">
      <c r="A352" s="1350"/>
      <c r="B352" s="1341"/>
      <c r="C352" s="1375"/>
      <c r="D352" s="1341"/>
      <c r="E352" s="594" t="s">
        <v>5438</v>
      </c>
      <c r="F352" s="595" t="s">
        <v>5359</v>
      </c>
      <c r="G352" s="596">
        <v>0.96</v>
      </c>
      <c r="H352" s="598" t="s">
        <v>5337</v>
      </c>
      <c r="I352" s="598"/>
      <c r="J352" s="599"/>
      <c r="K352" s="599"/>
      <c r="L352" s="600"/>
    </row>
    <row r="353" spans="1:12" s="572" customFormat="1" x14ac:dyDescent="0.2">
      <c r="A353" s="1350"/>
      <c r="B353" s="1341"/>
      <c r="C353" s="1373"/>
      <c r="D353" s="1355"/>
      <c r="E353" s="594" t="s">
        <v>5441</v>
      </c>
      <c r="F353" s="595" t="s">
        <v>5363</v>
      </c>
      <c r="G353" s="596">
        <v>0.5</v>
      </c>
      <c r="H353" s="598" t="s">
        <v>5361</v>
      </c>
      <c r="I353" s="661"/>
      <c r="J353" s="652"/>
      <c r="K353" s="652"/>
      <c r="L353" s="600"/>
    </row>
    <row r="354" spans="1:12" s="572" customFormat="1" ht="15" customHeight="1" x14ac:dyDescent="0.2">
      <c r="A354" s="1350"/>
      <c r="B354" s="1341"/>
      <c r="C354" s="1374" t="s">
        <v>5496</v>
      </c>
      <c r="D354" s="1354" t="s">
        <v>5497</v>
      </c>
      <c r="E354" s="594" t="s">
        <v>5509</v>
      </c>
      <c r="F354" s="659" t="s">
        <v>5510</v>
      </c>
      <c r="G354" s="660">
        <v>0.03</v>
      </c>
      <c r="H354" s="661" t="s">
        <v>5723</v>
      </c>
      <c r="I354" s="661"/>
      <c r="J354" s="652"/>
      <c r="K354" s="652"/>
      <c r="L354" s="600"/>
    </row>
    <row r="355" spans="1:12" s="572" customFormat="1" x14ac:dyDescent="0.2">
      <c r="A355" s="1350"/>
      <c r="B355" s="1341"/>
      <c r="C355" s="1373"/>
      <c r="D355" s="1355"/>
      <c r="E355" s="594" t="s">
        <v>5512</v>
      </c>
      <c r="F355" s="684" t="s">
        <v>5513</v>
      </c>
      <c r="G355" s="596">
        <v>0.21</v>
      </c>
      <c r="H355" s="598" t="s">
        <v>5490</v>
      </c>
      <c r="I355" s="661"/>
      <c r="J355" s="652"/>
      <c r="K355" s="652"/>
      <c r="L355" s="600"/>
    </row>
    <row r="356" spans="1:12" s="572" customFormat="1" x14ac:dyDescent="0.2">
      <c r="A356" s="1350"/>
      <c r="B356" s="1341"/>
      <c r="C356" s="1374" t="s">
        <v>5498</v>
      </c>
      <c r="D356" s="1354" t="s">
        <v>5499</v>
      </c>
      <c r="E356" s="594" t="s">
        <v>5543</v>
      </c>
      <c r="F356" s="684" t="s">
        <v>5544</v>
      </c>
      <c r="G356" s="739">
        <v>0.48</v>
      </c>
      <c r="H356" s="598" t="s">
        <v>5724</v>
      </c>
      <c r="I356" s="661"/>
      <c r="J356" s="652"/>
      <c r="K356" s="652"/>
      <c r="L356" s="600"/>
    </row>
    <row r="357" spans="1:12" s="572" customFormat="1" ht="30" x14ac:dyDescent="0.2">
      <c r="A357" s="1350"/>
      <c r="B357" s="1341"/>
      <c r="C357" s="1373"/>
      <c r="D357" s="1355"/>
      <c r="E357" s="594" t="s">
        <v>5515</v>
      </c>
      <c r="F357" s="764" t="s">
        <v>5725</v>
      </c>
      <c r="G357" s="722">
        <v>0.92</v>
      </c>
      <c r="H357" s="722">
        <v>0.8</v>
      </c>
      <c r="I357" s="598"/>
      <c r="J357" s="599"/>
      <c r="K357" s="599"/>
      <c r="L357" s="600"/>
    </row>
    <row r="358" spans="1:12" s="572" customFormat="1" ht="30" x14ac:dyDescent="0.2">
      <c r="A358" s="1350"/>
      <c r="B358" s="1341"/>
      <c r="C358" s="680" t="s">
        <v>5502</v>
      </c>
      <c r="D358" s="662" t="s">
        <v>5503</v>
      </c>
      <c r="E358" s="594" t="s">
        <v>5518</v>
      </c>
      <c r="F358" s="764" t="s">
        <v>5726</v>
      </c>
      <c r="G358" s="722">
        <v>1.71</v>
      </c>
      <c r="H358" s="722">
        <v>0.26</v>
      </c>
      <c r="I358" s="598"/>
      <c r="J358" s="599"/>
      <c r="K358" s="599"/>
      <c r="L358" s="600"/>
    </row>
    <row r="359" spans="1:12" s="572" customFormat="1" x14ac:dyDescent="0.2">
      <c r="A359" s="1350"/>
      <c r="B359" s="1341"/>
      <c r="C359" s="1374" t="s">
        <v>5504</v>
      </c>
      <c r="D359" s="1354" t="s">
        <v>5505</v>
      </c>
      <c r="E359" s="594" t="s">
        <v>5442</v>
      </c>
      <c r="F359" s="722" t="s">
        <v>5443</v>
      </c>
      <c r="G359" s="722">
        <v>1.25</v>
      </c>
      <c r="H359" s="722">
        <v>0.2</v>
      </c>
      <c r="I359" s="719"/>
      <c r="J359" s="652"/>
      <c r="K359" s="652"/>
      <c r="L359" s="593"/>
    </row>
    <row r="360" spans="1:12" s="572" customFormat="1" x14ac:dyDescent="0.2">
      <c r="A360" s="1350"/>
      <c r="B360" s="1341"/>
      <c r="C360" s="1375"/>
      <c r="D360" s="1341"/>
      <c r="E360" s="594" t="s">
        <v>5445</v>
      </c>
      <c r="F360" s="722" t="s">
        <v>5446</v>
      </c>
      <c r="G360" s="722">
        <v>0.25</v>
      </c>
      <c r="H360" s="722">
        <v>0.2</v>
      </c>
      <c r="I360" s="719"/>
      <c r="J360" s="652"/>
      <c r="K360" s="652"/>
      <c r="L360" s="593"/>
    </row>
    <row r="361" spans="1:12" s="572" customFormat="1" x14ac:dyDescent="0.2">
      <c r="A361" s="1350"/>
      <c r="B361" s="1341"/>
      <c r="C361" s="1373"/>
      <c r="D361" s="1355"/>
      <c r="E361" s="594" t="s">
        <v>5512</v>
      </c>
      <c r="F361" s="659" t="s">
        <v>5521</v>
      </c>
      <c r="G361" s="596">
        <v>0.46</v>
      </c>
      <c r="H361" s="598" t="s">
        <v>5350</v>
      </c>
      <c r="I361" s="719"/>
      <c r="J361" s="652"/>
      <c r="K361" s="652"/>
      <c r="L361" s="593"/>
    </row>
    <row r="362" spans="1:12" s="572" customFormat="1" ht="15.75" customHeight="1" x14ac:dyDescent="0.2">
      <c r="A362" s="1350"/>
      <c r="B362" s="1341"/>
      <c r="C362" s="594" t="s">
        <v>5506</v>
      </c>
      <c r="D362" s="595" t="s">
        <v>5727</v>
      </c>
      <c r="E362" s="594" t="s">
        <v>5522</v>
      </c>
      <c r="F362" s="595" t="s">
        <v>5728</v>
      </c>
      <c r="G362" s="596">
        <v>2</v>
      </c>
      <c r="H362" s="598" t="s">
        <v>5561</v>
      </c>
      <c r="I362" s="719"/>
      <c r="J362" s="652"/>
      <c r="K362" s="652"/>
      <c r="L362" s="593"/>
    </row>
    <row r="363" spans="1:12" s="572" customFormat="1" ht="30" x14ac:dyDescent="0.2">
      <c r="A363" s="1350"/>
      <c r="B363" s="1341"/>
      <c r="C363" s="1363" t="s">
        <v>5729</v>
      </c>
      <c r="D363" s="1354" t="s">
        <v>5514</v>
      </c>
      <c r="E363" s="594" t="s">
        <v>5524</v>
      </c>
      <c r="F363" s="595" t="s">
        <v>5730</v>
      </c>
      <c r="G363" s="596">
        <v>3.55</v>
      </c>
      <c r="H363" s="598" t="s">
        <v>5469</v>
      </c>
      <c r="I363" s="719"/>
      <c r="J363" s="652"/>
      <c r="K363" s="652"/>
      <c r="L363" s="593"/>
    </row>
    <row r="364" spans="1:12" s="572" customFormat="1" x14ac:dyDescent="0.2">
      <c r="A364" s="1350"/>
      <c r="B364" s="1341"/>
      <c r="C364" s="1364"/>
      <c r="D364" s="1355"/>
      <c r="E364" s="595" t="s">
        <v>5527</v>
      </c>
      <c r="F364" s="596" t="s">
        <v>5731</v>
      </c>
      <c r="G364" s="598">
        <v>0.5</v>
      </c>
      <c r="H364" s="595">
        <v>0.05</v>
      </c>
      <c r="I364" s="598"/>
      <c r="J364" s="652"/>
      <c r="K364" s="652"/>
      <c r="L364" s="593"/>
    </row>
    <row r="365" spans="1:12" s="572" customFormat="1" ht="30" x14ac:dyDescent="0.2">
      <c r="A365" s="1350"/>
      <c r="B365" s="1341"/>
      <c r="C365" s="710"/>
      <c r="D365" s="710"/>
      <c r="E365" s="594" t="s">
        <v>5545</v>
      </c>
      <c r="F365" s="595" t="s">
        <v>5546</v>
      </c>
      <c r="G365" s="596">
        <v>0.25</v>
      </c>
      <c r="H365" s="598" t="s">
        <v>5444</v>
      </c>
      <c r="I365" s="719"/>
      <c r="J365" s="652"/>
      <c r="K365" s="652"/>
      <c r="L365" s="593"/>
    </row>
    <row r="366" spans="1:12" s="572" customFormat="1" x14ac:dyDescent="0.2">
      <c r="A366" s="1350"/>
      <c r="B366" s="1341"/>
      <c r="C366" s="710"/>
      <c r="D366" s="710"/>
      <c r="E366" s="594" t="s">
        <v>5529</v>
      </c>
      <c r="F366" s="684" t="s">
        <v>5530</v>
      </c>
      <c r="G366" s="596">
        <v>1.1599999999999999</v>
      </c>
      <c r="H366" s="598" t="s">
        <v>5531</v>
      </c>
      <c r="I366" s="719"/>
      <c r="J366" s="652"/>
      <c r="K366" s="652"/>
      <c r="L366" s="593"/>
    </row>
    <row r="367" spans="1:12" s="572" customFormat="1" x14ac:dyDescent="0.2">
      <c r="A367" s="1350"/>
      <c r="B367" s="1341"/>
      <c r="C367" s="710"/>
      <c r="D367" s="710"/>
      <c r="E367" s="594" t="s">
        <v>5532</v>
      </c>
      <c r="F367" s="684" t="s">
        <v>5533</v>
      </c>
      <c r="G367" s="631">
        <v>1.7</v>
      </c>
      <c r="H367" s="684">
        <v>0.39</v>
      </c>
      <c r="I367" s="719"/>
      <c r="J367" s="652"/>
      <c r="K367" s="652"/>
      <c r="L367" s="593"/>
    </row>
    <row r="368" spans="1:12" s="572" customFormat="1" x14ac:dyDescent="0.2">
      <c r="A368" s="1350"/>
      <c r="B368" s="1341"/>
      <c r="C368" s="710"/>
      <c r="D368" s="710"/>
      <c r="E368" s="594" t="s">
        <v>5410</v>
      </c>
      <c r="F368" s="684" t="s">
        <v>5411</v>
      </c>
      <c r="G368" s="631">
        <v>1</v>
      </c>
      <c r="H368" s="684" t="s">
        <v>5526</v>
      </c>
      <c r="I368" s="607"/>
      <c r="J368" s="626"/>
      <c r="K368" s="626"/>
      <c r="L368" s="782"/>
    </row>
    <row r="369" spans="1:12" s="572" customFormat="1" ht="30" x14ac:dyDescent="0.2">
      <c r="A369" s="1350"/>
      <c r="B369" s="1341"/>
      <c r="C369" s="710"/>
      <c r="D369" s="710"/>
      <c r="E369" s="594" t="s">
        <v>5452</v>
      </c>
      <c r="F369" s="684" t="s">
        <v>5453</v>
      </c>
      <c r="G369" s="631">
        <v>1.53</v>
      </c>
      <c r="H369" s="684">
        <v>0.02</v>
      </c>
      <c r="I369" s="607"/>
      <c r="J369" s="626"/>
      <c r="K369" s="626"/>
      <c r="L369" s="782"/>
    </row>
    <row r="370" spans="1:12" s="572" customFormat="1" ht="30" x14ac:dyDescent="0.2">
      <c r="A370" s="1350"/>
      <c r="B370" s="1341"/>
      <c r="C370" s="710"/>
      <c r="D370" s="710"/>
      <c r="E370" s="631" t="s">
        <v>5455</v>
      </c>
      <c r="F370" s="684" t="s">
        <v>5456</v>
      </c>
      <c r="G370" s="631">
        <v>1.95</v>
      </c>
      <c r="H370" s="684">
        <v>0.12157</v>
      </c>
      <c r="I370" s="607"/>
      <c r="J370" s="626"/>
      <c r="K370" s="626"/>
      <c r="L370" s="782"/>
    </row>
    <row r="371" spans="1:12" s="572" customFormat="1" ht="30" x14ac:dyDescent="0.2">
      <c r="A371" s="1350"/>
      <c r="B371" s="1341"/>
      <c r="C371" s="710"/>
      <c r="D371" s="710"/>
      <c r="E371" s="631" t="s">
        <v>5458</v>
      </c>
      <c r="F371" s="684" t="s">
        <v>5459</v>
      </c>
      <c r="G371" s="631">
        <v>1.85</v>
      </c>
      <c r="H371" s="684">
        <v>2.4289999999999999E-2</v>
      </c>
      <c r="I371" s="607"/>
      <c r="J371" s="626"/>
      <c r="K371" s="626"/>
      <c r="L371" s="782"/>
    </row>
    <row r="372" spans="1:12" s="572" customFormat="1" ht="30.75" customHeight="1" x14ac:dyDescent="0.2">
      <c r="A372" s="1350"/>
      <c r="B372" s="1341"/>
      <c r="C372" s="710"/>
      <c r="D372" s="710"/>
      <c r="E372" s="631" t="s">
        <v>5461</v>
      </c>
      <c r="F372" s="684" t="s">
        <v>5462</v>
      </c>
      <c r="G372" s="631">
        <v>2.5</v>
      </c>
      <c r="H372" s="684">
        <v>0.47932000000000002</v>
      </c>
      <c r="I372" s="607"/>
      <c r="J372" s="626"/>
      <c r="K372" s="626"/>
      <c r="L372" s="782"/>
    </row>
    <row r="373" spans="1:12" s="572" customFormat="1" ht="30" x14ac:dyDescent="0.2">
      <c r="A373" s="1350"/>
      <c r="B373" s="1341"/>
      <c r="C373" s="710"/>
      <c r="D373" s="710"/>
      <c r="E373" s="631" t="s">
        <v>5464</v>
      </c>
      <c r="F373" s="684" t="s">
        <v>5732</v>
      </c>
      <c r="G373" s="631">
        <v>2.4500000000000002</v>
      </c>
      <c r="H373" s="684">
        <v>7.5100000000000002E-3</v>
      </c>
      <c r="I373" s="607"/>
      <c r="J373" s="599"/>
      <c r="K373" s="599"/>
      <c r="L373" s="600"/>
    </row>
    <row r="374" spans="1:12" s="572" customFormat="1" ht="30" x14ac:dyDescent="0.2">
      <c r="A374" s="1350"/>
      <c r="B374" s="1341"/>
      <c r="C374" s="710"/>
      <c r="D374" s="710"/>
      <c r="E374" s="631" t="s">
        <v>5467</v>
      </c>
      <c r="F374" s="684" t="s">
        <v>5468</v>
      </c>
      <c r="G374" s="631">
        <v>3.25</v>
      </c>
      <c r="H374" s="684">
        <v>0.1341</v>
      </c>
      <c r="I374" s="719"/>
      <c r="J374" s="652"/>
      <c r="K374" s="652"/>
      <c r="L374" s="741"/>
    </row>
    <row r="375" spans="1:12" s="572" customFormat="1" ht="30" x14ac:dyDescent="0.2">
      <c r="A375" s="1350"/>
      <c r="B375" s="1341"/>
      <c r="C375" s="710"/>
      <c r="D375" s="710"/>
      <c r="E375" s="594" t="s">
        <v>5470</v>
      </c>
      <c r="F375" s="595" t="s">
        <v>5471</v>
      </c>
      <c r="G375" s="596">
        <v>3.35</v>
      </c>
      <c r="H375" s="598" t="s">
        <v>5733</v>
      </c>
      <c r="I375" s="719"/>
      <c r="J375" s="652"/>
      <c r="K375" s="652"/>
      <c r="L375" s="593"/>
    </row>
    <row r="376" spans="1:12" s="572" customFormat="1" ht="30" x14ac:dyDescent="0.2">
      <c r="A376" s="1350"/>
      <c r="B376" s="1341"/>
      <c r="C376" s="710"/>
      <c r="D376" s="710"/>
      <c r="E376" s="594" t="s">
        <v>5473</v>
      </c>
      <c r="F376" s="595" t="s">
        <v>5474</v>
      </c>
      <c r="G376" s="596">
        <v>3.75</v>
      </c>
      <c r="H376" s="598" t="s">
        <v>5734</v>
      </c>
      <c r="I376" s="719"/>
      <c r="J376" s="652"/>
      <c r="K376" s="652"/>
      <c r="L376" s="593"/>
    </row>
    <row r="377" spans="1:12" s="572" customFormat="1" ht="30" x14ac:dyDescent="0.2">
      <c r="A377" s="1350"/>
      <c r="B377" s="1341"/>
      <c r="C377" s="710"/>
      <c r="D377" s="710"/>
      <c r="E377" s="594" t="s">
        <v>5476</v>
      </c>
      <c r="F377" s="595" t="s">
        <v>5477</v>
      </c>
      <c r="G377" s="596">
        <v>4</v>
      </c>
      <c r="H377" s="598" t="s">
        <v>5735</v>
      </c>
      <c r="I377" s="719"/>
      <c r="J377" s="652"/>
      <c r="K377" s="652"/>
      <c r="L377" s="742"/>
    </row>
    <row r="378" spans="1:12" s="572" customFormat="1" x14ac:dyDescent="0.2">
      <c r="A378" s="1350"/>
      <c r="B378" s="1341"/>
      <c r="C378" s="710"/>
      <c r="D378" s="710"/>
      <c r="E378" s="631" t="s">
        <v>5324</v>
      </c>
      <c r="F378" s="684" t="s">
        <v>5479</v>
      </c>
      <c r="G378" s="685">
        <v>0.25</v>
      </c>
      <c r="H378" s="682" t="s">
        <v>5310</v>
      </c>
      <c r="I378" s="591"/>
      <c r="J378" s="592"/>
      <c r="K378" s="592"/>
      <c r="L378" s="716"/>
    </row>
    <row r="379" spans="1:12" s="572" customFormat="1" ht="15.75" thickBot="1" x14ac:dyDescent="0.25">
      <c r="A379" s="1351"/>
      <c r="B379" s="1342"/>
      <c r="C379" s="744"/>
      <c r="D379" s="744"/>
      <c r="E379" s="745"/>
      <c r="F379" s="746" t="s">
        <v>2847</v>
      </c>
      <c r="G379" s="747"/>
      <c r="H379" s="806" t="s">
        <v>5736</v>
      </c>
      <c r="I379" s="669" t="s">
        <v>5737</v>
      </c>
      <c r="J379" s="749">
        <v>1646.32</v>
      </c>
      <c r="K379" s="749">
        <v>1234.74</v>
      </c>
      <c r="L379" s="750" t="s">
        <v>5371</v>
      </c>
    </row>
    <row r="380" spans="1:12" s="572" customFormat="1" x14ac:dyDescent="0.2">
      <c r="A380" s="1349" t="s">
        <v>5738</v>
      </c>
      <c r="B380" s="1340" t="s">
        <v>5739</v>
      </c>
      <c r="C380" s="1372" t="s">
        <v>5484</v>
      </c>
      <c r="D380" s="1340" t="s">
        <v>5485</v>
      </c>
      <c r="E380" s="774" t="s">
        <v>5698</v>
      </c>
      <c r="F380" s="774" t="s">
        <v>5309</v>
      </c>
      <c r="G380" s="775">
        <v>1.68</v>
      </c>
      <c r="H380" s="776" t="s">
        <v>5337</v>
      </c>
      <c r="I380" s="763"/>
      <c r="J380" s="642"/>
      <c r="K380" s="642"/>
      <c r="L380" s="734"/>
    </row>
    <row r="381" spans="1:12" s="572" customFormat="1" x14ac:dyDescent="0.2">
      <c r="A381" s="1350"/>
      <c r="B381" s="1341"/>
      <c r="C381" s="1373"/>
      <c r="D381" s="1355"/>
      <c r="E381" s="594" t="s">
        <v>5379</v>
      </c>
      <c r="F381" s="595" t="s">
        <v>5339</v>
      </c>
      <c r="G381" s="596">
        <v>1.68</v>
      </c>
      <c r="H381" s="598" t="s">
        <v>5337</v>
      </c>
      <c r="I381" s="735"/>
      <c r="J381" s="623"/>
      <c r="K381" s="623"/>
      <c r="L381" s="624"/>
    </row>
    <row r="382" spans="1:12" s="572" customFormat="1" x14ac:dyDescent="0.2">
      <c r="A382" s="1350"/>
      <c r="B382" s="1341"/>
      <c r="C382" s="594" t="s">
        <v>5486</v>
      </c>
      <c r="D382" s="595" t="s">
        <v>5487</v>
      </c>
      <c r="E382" s="594" t="s">
        <v>5382</v>
      </c>
      <c r="F382" s="595" t="s">
        <v>5341</v>
      </c>
      <c r="G382" s="596">
        <v>1.68</v>
      </c>
      <c r="H382" s="598" t="s">
        <v>5337</v>
      </c>
      <c r="I382" s="735"/>
      <c r="J382" s="623"/>
      <c r="K382" s="623"/>
      <c r="L382" s="624"/>
    </row>
    <row r="383" spans="1:12" s="572" customFormat="1" ht="30" x14ac:dyDescent="0.2">
      <c r="A383" s="1350"/>
      <c r="B383" s="1341"/>
      <c r="C383" s="1374" t="s">
        <v>5488</v>
      </c>
      <c r="D383" s="1354" t="s">
        <v>5489</v>
      </c>
      <c r="E383" s="594" t="s">
        <v>5699</v>
      </c>
      <c r="F383" s="595" t="s">
        <v>5700</v>
      </c>
      <c r="G383" s="596">
        <v>1.18</v>
      </c>
      <c r="H383" s="598" t="s">
        <v>5407</v>
      </c>
      <c r="I383" s="735"/>
      <c r="J383" s="623"/>
      <c r="K383" s="623"/>
      <c r="L383" s="624"/>
    </row>
    <row r="384" spans="1:12" s="572" customFormat="1" x14ac:dyDescent="0.2">
      <c r="A384" s="1350"/>
      <c r="B384" s="1341"/>
      <c r="C384" s="1375"/>
      <c r="D384" s="1341"/>
      <c r="E384" s="594" t="s">
        <v>5391</v>
      </c>
      <c r="F384" s="595" t="s">
        <v>5345</v>
      </c>
      <c r="G384" s="596">
        <v>1.18</v>
      </c>
      <c r="H384" s="598" t="s">
        <v>5407</v>
      </c>
      <c r="I384" s="735"/>
      <c r="J384" s="623"/>
      <c r="K384" s="623"/>
      <c r="L384" s="624"/>
    </row>
    <row r="385" spans="1:12" s="572" customFormat="1" x14ac:dyDescent="0.2">
      <c r="A385" s="1350"/>
      <c r="B385" s="1341"/>
      <c r="C385" s="1373"/>
      <c r="D385" s="1355"/>
      <c r="E385" s="594" t="s">
        <v>5395</v>
      </c>
      <c r="F385" s="595" t="s">
        <v>5347</v>
      </c>
      <c r="G385" s="596">
        <v>1.18</v>
      </c>
      <c r="H385" s="598" t="s">
        <v>5407</v>
      </c>
      <c r="I385" s="735"/>
      <c r="J385" s="623"/>
      <c r="K385" s="623"/>
      <c r="L385" s="624"/>
    </row>
    <row r="386" spans="1:12" s="572" customFormat="1" x14ac:dyDescent="0.2">
      <c r="A386" s="1350"/>
      <c r="B386" s="1341"/>
      <c r="C386" s="1374" t="s">
        <v>5491</v>
      </c>
      <c r="D386" s="1354" t="s">
        <v>5492</v>
      </c>
      <c r="E386" s="736"/>
      <c r="F386" s="691" t="s">
        <v>5313</v>
      </c>
      <c r="G386" s="660"/>
      <c r="H386" s="661"/>
      <c r="I386" s="598"/>
      <c r="J386" s="599"/>
      <c r="K386" s="599"/>
      <c r="L386" s="805"/>
    </row>
    <row r="387" spans="1:12" s="572" customFormat="1" x14ac:dyDescent="0.2">
      <c r="A387" s="1350"/>
      <c r="B387" s="1341"/>
      <c r="C387" s="1375"/>
      <c r="D387" s="1341"/>
      <c r="E387" s="594" t="s">
        <v>5500</v>
      </c>
      <c r="F387" s="659" t="s">
        <v>5501</v>
      </c>
      <c r="G387" s="660">
        <v>0.61</v>
      </c>
      <c r="H387" s="661" t="s">
        <v>5323</v>
      </c>
      <c r="I387" s="598"/>
      <c r="J387" s="599"/>
      <c r="K387" s="599"/>
      <c r="L387" s="805"/>
    </row>
    <row r="388" spans="1:12" s="572" customFormat="1" x14ac:dyDescent="0.2">
      <c r="A388" s="1350"/>
      <c r="B388" s="1341"/>
      <c r="C388" s="1373"/>
      <c r="D388" s="1355"/>
      <c r="E388" s="594" t="s">
        <v>5404</v>
      </c>
      <c r="F388" s="595" t="s">
        <v>5356</v>
      </c>
      <c r="G388" s="596">
        <v>0.42</v>
      </c>
      <c r="H388" s="598" t="s">
        <v>5323</v>
      </c>
      <c r="I388" s="598"/>
      <c r="J388" s="599"/>
      <c r="K388" s="599"/>
      <c r="L388" s="600"/>
    </row>
    <row r="389" spans="1:12" s="572" customFormat="1" x14ac:dyDescent="0.2">
      <c r="A389" s="1350"/>
      <c r="B389" s="1341"/>
      <c r="C389" s="1374" t="s">
        <v>5493</v>
      </c>
      <c r="D389" s="1354" t="s">
        <v>5721</v>
      </c>
      <c r="E389" s="594" t="s">
        <v>5433</v>
      </c>
      <c r="F389" s="595" t="s">
        <v>5349</v>
      </c>
      <c r="G389" s="596">
        <v>0.75</v>
      </c>
      <c r="H389" s="598" t="s">
        <v>5720</v>
      </c>
      <c r="I389" s="598"/>
      <c r="J389" s="599"/>
      <c r="K389" s="599"/>
      <c r="L389" s="600"/>
    </row>
    <row r="390" spans="1:12" s="572" customFormat="1" x14ac:dyDescent="0.2">
      <c r="A390" s="1350"/>
      <c r="B390" s="1341"/>
      <c r="C390" s="1375"/>
      <c r="D390" s="1341"/>
      <c r="E390" s="594" t="s">
        <v>5436</v>
      </c>
      <c r="F390" s="595" t="s">
        <v>5352</v>
      </c>
      <c r="G390" s="596">
        <v>0.75</v>
      </c>
      <c r="H390" s="598" t="s">
        <v>5722</v>
      </c>
      <c r="I390" s="598"/>
      <c r="J390" s="599"/>
      <c r="K390" s="599"/>
      <c r="L390" s="600"/>
    </row>
    <row r="391" spans="1:12" s="572" customFormat="1" x14ac:dyDescent="0.2">
      <c r="A391" s="1350"/>
      <c r="B391" s="1341"/>
      <c r="C391" s="1375"/>
      <c r="D391" s="1341"/>
      <c r="E391" s="655" t="s">
        <v>5437</v>
      </c>
      <c r="F391" s="618" t="s">
        <v>5354</v>
      </c>
      <c r="G391" s="656">
        <v>0.93</v>
      </c>
      <c r="H391" s="598" t="s">
        <v>1511</v>
      </c>
      <c r="I391" s="598"/>
      <c r="J391" s="599"/>
      <c r="K391" s="599"/>
      <c r="L391" s="600"/>
    </row>
    <row r="392" spans="1:12" s="572" customFormat="1" x14ac:dyDescent="0.2">
      <c r="A392" s="1350"/>
      <c r="B392" s="1341"/>
      <c r="C392" s="1375"/>
      <c r="D392" s="1341"/>
      <c r="E392" s="594"/>
      <c r="F392" s="647" t="s">
        <v>5357</v>
      </c>
      <c r="G392" s="596"/>
      <c r="H392" s="598"/>
      <c r="I392" s="598"/>
      <c r="J392" s="599"/>
      <c r="K392" s="599"/>
      <c r="L392" s="600"/>
    </row>
    <row r="393" spans="1:12" s="572" customFormat="1" x14ac:dyDescent="0.2">
      <c r="A393" s="1350"/>
      <c r="B393" s="1341"/>
      <c r="C393" s="1373"/>
      <c r="D393" s="1355"/>
      <c r="E393" s="594" t="s">
        <v>5438</v>
      </c>
      <c r="F393" s="595" t="s">
        <v>5359</v>
      </c>
      <c r="G393" s="596">
        <v>0.96</v>
      </c>
      <c r="H393" s="598" t="s">
        <v>5337</v>
      </c>
      <c r="I393" s="661"/>
      <c r="J393" s="652"/>
      <c r="K393" s="652"/>
      <c r="L393" s="600"/>
    </row>
    <row r="394" spans="1:12" s="572" customFormat="1" ht="30" x14ac:dyDescent="0.2">
      <c r="A394" s="1350"/>
      <c r="B394" s="1341"/>
      <c r="C394" s="631" t="s">
        <v>5496</v>
      </c>
      <c r="D394" s="684" t="s">
        <v>5497</v>
      </c>
      <c r="E394" s="594" t="s">
        <v>5441</v>
      </c>
      <c r="F394" s="595" t="s">
        <v>5363</v>
      </c>
      <c r="G394" s="596">
        <v>0.5</v>
      </c>
      <c r="H394" s="598" t="s">
        <v>5361</v>
      </c>
      <c r="I394" s="661"/>
      <c r="J394" s="652"/>
      <c r="K394" s="652"/>
      <c r="L394" s="600"/>
    </row>
    <row r="395" spans="1:12" s="572" customFormat="1" x14ac:dyDescent="0.2">
      <c r="A395" s="1350"/>
      <c r="B395" s="1341"/>
      <c r="C395" s="1374" t="s">
        <v>5498</v>
      </c>
      <c r="D395" s="1354" t="s">
        <v>5499</v>
      </c>
      <c r="E395" s="594" t="s">
        <v>5509</v>
      </c>
      <c r="F395" s="659" t="s">
        <v>5510</v>
      </c>
      <c r="G395" s="660">
        <v>0.03</v>
      </c>
      <c r="H395" s="661" t="s">
        <v>5392</v>
      </c>
      <c r="I395" s="661"/>
      <c r="J395" s="652"/>
      <c r="K395" s="652"/>
      <c r="L395" s="600"/>
    </row>
    <row r="396" spans="1:12" s="572" customFormat="1" x14ac:dyDescent="0.2">
      <c r="A396" s="1350"/>
      <c r="B396" s="1341"/>
      <c r="C396" s="1373"/>
      <c r="D396" s="1355"/>
      <c r="E396" s="594" t="s">
        <v>5512</v>
      </c>
      <c r="F396" s="684" t="s">
        <v>5513</v>
      </c>
      <c r="G396" s="596">
        <v>0.21</v>
      </c>
      <c r="H396" s="598" t="s">
        <v>5490</v>
      </c>
      <c r="I396" s="661"/>
      <c r="J396" s="652"/>
      <c r="K396" s="652"/>
      <c r="L396" s="600"/>
    </row>
    <row r="397" spans="1:12" s="572" customFormat="1" x14ac:dyDescent="0.2">
      <c r="A397" s="1350"/>
      <c r="B397" s="1341"/>
      <c r="C397" s="1374" t="s">
        <v>5502</v>
      </c>
      <c r="D397" s="1354" t="s">
        <v>5503</v>
      </c>
      <c r="E397" s="594" t="s">
        <v>5543</v>
      </c>
      <c r="F397" s="684" t="s">
        <v>5544</v>
      </c>
      <c r="G397" s="739">
        <v>0.48</v>
      </c>
      <c r="H397" s="598" t="s">
        <v>5564</v>
      </c>
      <c r="I397" s="598"/>
      <c r="J397" s="599"/>
      <c r="K397" s="599"/>
      <c r="L397" s="600"/>
    </row>
    <row r="398" spans="1:12" s="572" customFormat="1" ht="30" x14ac:dyDescent="0.2">
      <c r="A398" s="1350"/>
      <c r="B398" s="1341"/>
      <c r="C398" s="1373"/>
      <c r="D398" s="1355"/>
      <c r="E398" s="594" t="s">
        <v>5515</v>
      </c>
      <c r="F398" s="684" t="s">
        <v>5725</v>
      </c>
      <c r="G398" s="739">
        <v>0.92</v>
      </c>
      <c r="H398" s="598">
        <v>1.3</v>
      </c>
      <c r="I398" s="598"/>
      <c r="J398" s="599"/>
      <c r="K398" s="599"/>
      <c r="L398" s="600"/>
    </row>
    <row r="399" spans="1:12" s="572" customFormat="1" ht="30" x14ac:dyDescent="0.2">
      <c r="A399" s="1350"/>
      <c r="B399" s="1341"/>
      <c r="C399" s="1374" t="s">
        <v>5504</v>
      </c>
      <c r="D399" s="1354" t="s">
        <v>5505</v>
      </c>
      <c r="E399" s="594" t="s">
        <v>5518</v>
      </c>
      <c r="F399" s="684" t="s">
        <v>5726</v>
      </c>
      <c r="G399" s="722">
        <v>1.71</v>
      </c>
      <c r="H399" s="722">
        <v>0.53</v>
      </c>
      <c r="I399" s="719"/>
      <c r="J399" s="652"/>
      <c r="K399" s="652"/>
      <c r="L399" s="593"/>
    </row>
    <row r="400" spans="1:12" s="572" customFormat="1" x14ac:dyDescent="0.2">
      <c r="A400" s="1350"/>
      <c r="B400" s="1341"/>
      <c r="C400" s="1375"/>
      <c r="D400" s="1341"/>
      <c r="E400" s="594" t="s">
        <v>5512</v>
      </c>
      <c r="F400" s="722" t="s">
        <v>5521</v>
      </c>
      <c r="G400" s="722">
        <v>0.46</v>
      </c>
      <c r="H400" s="722" t="s">
        <v>5350</v>
      </c>
      <c r="I400" s="719"/>
      <c r="J400" s="652"/>
      <c r="K400" s="652"/>
      <c r="L400" s="593"/>
    </row>
    <row r="401" spans="1:12" s="572" customFormat="1" x14ac:dyDescent="0.2">
      <c r="A401" s="1350"/>
      <c r="B401" s="1341"/>
      <c r="C401" s="1373"/>
      <c r="D401" s="1355"/>
      <c r="E401" s="594" t="s">
        <v>5522</v>
      </c>
      <c r="F401" s="595" t="s">
        <v>5728</v>
      </c>
      <c r="G401" s="596">
        <v>2</v>
      </c>
      <c r="H401" s="598" t="s">
        <v>5577</v>
      </c>
      <c r="I401" s="719"/>
      <c r="J401" s="652"/>
      <c r="K401" s="652"/>
      <c r="L401" s="593"/>
    </row>
    <row r="402" spans="1:12" s="572" customFormat="1" ht="30" x14ac:dyDescent="0.2">
      <c r="A402" s="1350"/>
      <c r="B402" s="1341"/>
      <c r="C402" s="594" t="s">
        <v>5506</v>
      </c>
      <c r="D402" s="595" t="s">
        <v>5727</v>
      </c>
      <c r="E402" s="595" t="s">
        <v>5524</v>
      </c>
      <c r="F402" s="684" t="s">
        <v>5730</v>
      </c>
      <c r="G402" s="684">
        <v>3.55</v>
      </c>
      <c r="H402" s="684" t="s">
        <v>5580</v>
      </c>
      <c r="I402" s="719"/>
      <c r="J402" s="652"/>
      <c r="K402" s="652"/>
      <c r="L402" s="593"/>
    </row>
    <row r="403" spans="1:12" s="572" customFormat="1" x14ac:dyDescent="0.2">
      <c r="A403" s="1350"/>
      <c r="B403" s="1341"/>
      <c r="C403" s="1363" t="s">
        <v>5729</v>
      </c>
      <c r="D403" s="1354" t="s">
        <v>5514</v>
      </c>
      <c r="E403" s="595" t="s">
        <v>5442</v>
      </c>
      <c r="F403" s="684" t="s">
        <v>5443</v>
      </c>
      <c r="G403" s="684">
        <v>1.25</v>
      </c>
      <c r="H403" s="684">
        <v>0.2</v>
      </c>
      <c r="I403" s="719"/>
      <c r="J403" s="652"/>
      <c r="K403" s="652"/>
      <c r="L403" s="593"/>
    </row>
    <row r="404" spans="1:12" s="572" customFormat="1" x14ac:dyDescent="0.2">
      <c r="A404" s="1350"/>
      <c r="B404" s="1341"/>
      <c r="C404" s="1364"/>
      <c r="D404" s="1355"/>
      <c r="E404" s="595" t="s">
        <v>5445</v>
      </c>
      <c r="F404" s="684" t="s">
        <v>5446</v>
      </c>
      <c r="G404" s="684">
        <v>0.25</v>
      </c>
      <c r="H404" s="684">
        <v>0.2</v>
      </c>
      <c r="I404" s="598"/>
      <c r="J404" s="652"/>
      <c r="K404" s="652"/>
      <c r="L404" s="593"/>
    </row>
    <row r="405" spans="1:12" s="572" customFormat="1" ht="30" x14ac:dyDescent="0.2">
      <c r="A405" s="1350"/>
      <c r="B405" s="1341"/>
      <c r="C405" s="710"/>
      <c r="D405" s="710"/>
      <c r="E405" s="595" t="s">
        <v>5527</v>
      </c>
      <c r="F405" s="684" t="s">
        <v>5528</v>
      </c>
      <c r="G405" s="684">
        <v>0.5</v>
      </c>
      <c r="H405" s="684" t="s">
        <v>5740</v>
      </c>
      <c r="I405" s="719"/>
      <c r="J405" s="652"/>
      <c r="K405" s="652"/>
      <c r="L405" s="593"/>
    </row>
    <row r="406" spans="1:12" s="572" customFormat="1" x14ac:dyDescent="0.2">
      <c r="A406" s="1350"/>
      <c r="B406" s="1341"/>
      <c r="C406" s="710"/>
      <c r="D406" s="710"/>
      <c r="E406" s="595" t="s">
        <v>5529</v>
      </c>
      <c r="F406" s="684" t="s">
        <v>5530</v>
      </c>
      <c r="G406" s="684">
        <v>1.1599999999999999</v>
      </c>
      <c r="H406" s="684" t="s">
        <v>5559</v>
      </c>
      <c r="I406" s="719"/>
      <c r="J406" s="652"/>
      <c r="K406" s="652"/>
      <c r="L406" s="593"/>
    </row>
    <row r="407" spans="1:12" s="572" customFormat="1" x14ac:dyDescent="0.2">
      <c r="A407" s="1350"/>
      <c r="B407" s="1341"/>
      <c r="C407" s="710"/>
      <c r="D407" s="710"/>
      <c r="E407" s="595" t="s">
        <v>5532</v>
      </c>
      <c r="F407" s="684" t="s">
        <v>5533</v>
      </c>
      <c r="G407" s="684">
        <v>1.7</v>
      </c>
      <c r="H407" s="684">
        <v>0.6</v>
      </c>
      <c r="I407" s="719"/>
      <c r="J407" s="652"/>
      <c r="K407" s="652"/>
      <c r="L407" s="593"/>
    </row>
    <row r="408" spans="1:12" s="572" customFormat="1" x14ac:dyDescent="0.2">
      <c r="A408" s="1350"/>
      <c r="B408" s="1341"/>
      <c r="C408" s="710"/>
      <c r="D408" s="710"/>
      <c r="E408" s="595" t="s">
        <v>5410</v>
      </c>
      <c r="F408" s="684" t="s">
        <v>5411</v>
      </c>
      <c r="G408" s="684">
        <v>0.5</v>
      </c>
      <c r="H408" s="684" t="s">
        <v>5593</v>
      </c>
      <c r="I408" s="719"/>
      <c r="J408" s="652"/>
      <c r="K408" s="652"/>
      <c r="L408" s="600"/>
    </row>
    <row r="409" spans="1:12" s="572" customFormat="1" ht="30" x14ac:dyDescent="0.2">
      <c r="A409" s="1350"/>
      <c r="B409" s="1341"/>
      <c r="C409" s="710"/>
      <c r="D409" s="710"/>
      <c r="E409" s="595" t="s">
        <v>5545</v>
      </c>
      <c r="F409" s="684" t="s">
        <v>5546</v>
      </c>
      <c r="G409" s="684">
        <v>0.25</v>
      </c>
      <c r="H409" s="684">
        <v>0.3</v>
      </c>
      <c r="I409" s="607"/>
      <c r="J409" s="599"/>
      <c r="K409" s="599"/>
      <c r="L409" s="600"/>
    </row>
    <row r="410" spans="1:12" s="572" customFormat="1" ht="30" x14ac:dyDescent="0.2">
      <c r="A410" s="1350"/>
      <c r="B410" s="1341"/>
      <c r="C410" s="710"/>
      <c r="D410" s="710"/>
      <c r="E410" s="595" t="s">
        <v>5452</v>
      </c>
      <c r="F410" s="684" t="s">
        <v>5453</v>
      </c>
      <c r="G410" s="684">
        <v>1.53</v>
      </c>
      <c r="H410" s="684">
        <v>0.11527999999999999</v>
      </c>
      <c r="I410" s="607"/>
      <c r="J410" s="599"/>
      <c r="K410" s="599"/>
      <c r="L410" s="600"/>
    </row>
    <row r="411" spans="1:12" s="572" customFormat="1" ht="30" x14ac:dyDescent="0.2">
      <c r="A411" s="1350"/>
      <c r="B411" s="1341"/>
      <c r="C411" s="710"/>
      <c r="D411" s="710"/>
      <c r="E411" s="595" t="s">
        <v>5458</v>
      </c>
      <c r="F411" s="684" t="s">
        <v>5459</v>
      </c>
      <c r="G411" s="684">
        <v>1.85</v>
      </c>
      <c r="H411" s="684">
        <v>3.3259999999999998E-2</v>
      </c>
      <c r="I411" s="719"/>
      <c r="J411" s="652"/>
      <c r="K411" s="652"/>
      <c r="L411" s="741"/>
    </row>
    <row r="412" spans="1:12" s="572" customFormat="1" ht="30.75" customHeight="1" x14ac:dyDescent="0.2">
      <c r="A412" s="1350"/>
      <c r="B412" s="1341"/>
      <c r="C412" s="710"/>
      <c r="D412" s="710"/>
      <c r="E412" s="684" t="s">
        <v>5461</v>
      </c>
      <c r="F412" s="684" t="s">
        <v>5462</v>
      </c>
      <c r="G412" s="684">
        <v>2.5</v>
      </c>
      <c r="H412" s="684">
        <v>0.64034000000000002</v>
      </c>
      <c r="I412" s="719"/>
      <c r="J412" s="652"/>
      <c r="K412" s="652"/>
      <c r="L412" s="741"/>
    </row>
    <row r="413" spans="1:12" s="572" customFormat="1" ht="30" x14ac:dyDescent="0.2">
      <c r="A413" s="1350"/>
      <c r="B413" s="1341"/>
      <c r="C413" s="710"/>
      <c r="D413" s="710"/>
      <c r="E413" s="684" t="s">
        <v>5470</v>
      </c>
      <c r="F413" s="684" t="s">
        <v>5471</v>
      </c>
      <c r="G413" s="684">
        <v>3.35</v>
      </c>
      <c r="H413" s="684">
        <v>8.8800000000000007E-3</v>
      </c>
      <c r="I413" s="719"/>
      <c r="J413" s="652"/>
      <c r="K413" s="652"/>
      <c r="L413" s="741"/>
    </row>
    <row r="414" spans="1:12" s="572" customFormat="1" ht="30" x14ac:dyDescent="0.2">
      <c r="A414" s="1350"/>
      <c r="B414" s="1341"/>
      <c r="C414" s="710"/>
      <c r="D414" s="710"/>
      <c r="E414" s="684" t="s">
        <v>5473</v>
      </c>
      <c r="F414" s="684" t="s">
        <v>5474</v>
      </c>
      <c r="G414" s="684">
        <v>3.75</v>
      </c>
      <c r="H414" s="684">
        <v>0.20225000000000001</v>
      </c>
      <c r="I414" s="719"/>
      <c r="J414" s="652"/>
      <c r="K414" s="652"/>
      <c r="L414" s="742"/>
    </row>
    <row r="415" spans="1:12" s="572" customFormat="1" x14ac:dyDescent="0.2">
      <c r="A415" s="1350"/>
      <c r="B415" s="1341"/>
      <c r="C415" s="710"/>
      <c r="D415" s="710"/>
      <c r="E415" s="631" t="s">
        <v>5324</v>
      </c>
      <c r="F415" s="684" t="s">
        <v>5479</v>
      </c>
      <c r="G415" s="685">
        <v>0.25</v>
      </c>
      <c r="H415" s="682" t="s">
        <v>5310</v>
      </c>
      <c r="I415" s="591"/>
      <c r="J415" s="592"/>
      <c r="K415" s="592"/>
      <c r="L415" s="716"/>
    </row>
    <row r="416" spans="1:12" s="572" customFormat="1" ht="15.75" thickBot="1" x14ac:dyDescent="0.25">
      <c r="A416" s="1351"/>
      <c r="B416" s="1342"/>
      <c r="C416" s="744"/>
      <c r="D416" s="744"/>
      <c r="E416" s="745"/>
      <c r="F416" s="746" t="s">
        <v>2847</v>
      </c>
      <c r="G416" s="747"/>
      <c r="H416" s="806" t="s">
        <v>5741</v>
      </c>
      <c r="I416" s="669" t="s">
        <v>5742</v>
      </c>
      <c r="J416" s="749">
        <v>1984.23</v>
      </c>
      <c r="K416" s="749">
        <v>1488.17</v>
      </c>
      <c r="L416" s="750" t="s">
        <v>5371</v>
      </c>
    </row>
    <row r="417" spans="1:12" s="572" customFormat="1" x14ac:dyDescent="0.2">
      <c r="A417" s="1349" t="s">
        <v>5743</v>
      </c>
      <c r="B417" s="1340" t="s">
        <v>5744</v>
      </c>
      <c r="C417" s="1372" t="s">
        <v>5484</v>
      </c>
      <c r="D417" s="1340" t="s">
        <v>5485</v>
      </c>
      <c r="E417" s="807" t="s">
        <v>5698</v>
      </c>
      <c r="F417" s="807" t="s">
        <v>5309</v>
      </c>
      <c r="G417" s="639">
        <v>1.68</v>
      </c>
      <c r="H417" s="640" t="s">
        <v>5337</v>
      </c>
      <c r="I417" s="763"/>
      <c r="J417" s="642"/>
      <c r="K417" s="642"/>
      <c r="L417" s="734"/>
    </row>
    <row r="418" spans="1:12" s="572" customFormat="1" x14ac:dyDescent="0.2">
      <c r="A418" s="1350"/>
      <c r="B418" s="1341"/>
      <c r="C418" s="1373"/>
      <c r="D418" s="1355"/>
      <c r="E418" s="594" t="s">
        <v>5379</v>
      </c>
      <c r="F418" s="595" t="s">
        <v>5339</v>
      </c>
      <c r="G418" s="596">
        <v>1.68</v>
      </c>
      <c r="H418" s="598" t="s">
        <v>5337</v>
      </c>
      <c r="I418" s="735"/>
      <c r="J418" s="623"/>
      <c r="K418" s="623"/>
      <c r="L418" s="624"/>
    </row>
    <row r="419" spans="1:12" s="572" customFormat="1" x14ac:dyDescent="0.2">
      <c r="A419" s="1350"/>
      <c r="B419" s="1341"/>
      <c r="C419" s="594" t="s">
        <v>5486</v>
      </c>
      <c r="D419" s="595" t="s">
        <v>5487</v>
      </c>
      <c r="E419" s="594" t="s">
        <v>5382</v>
      </c>
      <c r="F419" s="595" t="s">
        <v>5341</v>
      </c>
      <c r="G419" s="596">
        <v>1.68</v>
      </c>
      <c r="H419" s="598" t="s">
        <v>5337</v>
      </c>
      <c r="I419" s="735"/>
      <c r="J419" s="623"/>
      <c r="K419" s="623"/>
      <c r="L419" s="624"/>
    </row>
    <row r="420" spans="1:12" s="572" customFormat="1" ht="30" x14ac:dyDescent="0.2">
      <c r="A420" s="1350"/>
      <c r="B420" s="1341"/>
      <c r="C420" s="1374" t="s">
        <v>5488</v>
      </c>
      <c r="D420" s="1354" t="s">
        <v>5489</v>
      </c>
      <c r="E420" s="594" t="s">
        <v>5699</v>
      </c>
      <c r="F420" s="595" t="s">
        <v>5700</v>
      </c>
      <c r="G420" s="596">
        <v>1.18</v>
      </c>
      <c r="H420" s="598" t="s">
        <v>5588</v>
      </c>
      <c r="I420" s="735"/>
      <c r="J420" s="623"/>
      <c r="K420" s="623"/>
      <c r="L420" s="624"/>
    </row>
    <row r="421" spans="1:12" s="572" customFormat="1" x14ac:dyDescent="0.2">
      <c r="A421" s="1350"/>
      <c r="B421" s="1341"/>
      <c r="C421" s="1375"/>
      <c r="D421" s="1341"/>
      <c r="E421" s="594" t="s">
        <v>5391</v>
      </c>
      <c r="F421" s="595" t="s">
        <v>5345</v>
      </c>
      <c r="G421" s="596">
        <v>1.18</v>
      </c>
      <c r="H421" s="598" t="s">
        <v>5588</v>
      </c>
      <c r="I421" s="735"/>
      <c r="J421" s="623"/>
      <c r="K421" s="623"/>
      <c r="L421" s="624"/>
    </row>
    <row r="422" spans="1:12" s="572" customFormat="1" x14ac:dyDescent="0.2">
      <c r="A422" s="1350"/>
      <c r="B422" s="1341"/>
      <c r="C422" s="1373"/>
      <c r="D422" s="1355"/>
      <c r="E422" s="594" t="s">
        <v>5395</v>
      </c>
      <c r="F422" s="595" t="s">
        <v>5347</v>
      </c>
      <c r="G422" s="596">
        <v>1.18</v>
      </c>
      <c r="H422" s="598" t="s">
        <v>5588</v>
      </c>
      <c r="I422" s="735"/>
      <c r="J422" s="623"/>
      <c r="K422" s="623"/>
      <c r="L422" s="624"/>
    </row>
    <row r="423" spans="1:12" s="572" customFormat="1" x14ac:dyDescent="0.2">
      <c r="A423" s="1350"/>
      <c r="B423" s="1341"/>
      <c r="C423" s="1374" t="s">
        <v>5491</v>
      </c>
      <c r="D423" s="1354" t="s">
        <v>5492</v>
      </c>
      <c r="E423" s="804"/>
      <c r="F423" s="691" t="s">
        <v>5313</v>
      </c>
      <c r="G423" s="660"/>
      <c r="H423" s="661"/>
      <c r="I423" s="661"/>
      <c r="J423" s="652"/>
      <c r="K423" s="652"/>
      <c r="L423" s="808"/>
    </row>
    <row r="424" spans="1:12" s="572" customFormat="1" x14ac:dyDescent="0.2">
      <c r="A424" s="1350"/>
      <c r="B424" s="1341"/>
      <c r="C424" s="1375"/>
      <c r="D424" s="1341"/>
      <c r="E424" s="594" t="s">
        <v>5404</v>
      </c>
      <c r="F424" s="595" t="s">
        <v>5356</v>
      </c>
      <c r="G424" s="596">
        <v>0.42</v>
      </c>
      <c r="H424" s="598" t="s">
        <v>5323</v>
      </c>
      <c r="I424" s="598"/>
      <c r="J424" s="599"/>
      <c r="K424" s="599"/>
      <c r="L424" s="805"/>
    </row>
    <row r="425" spans="1:12" s="572" customFormat="1" x14ac:dyDescent="0.2">
      <c r="A425" s="1350"/>
      <c r="B425" s="1341"/>
      <c r="C425" s="1373"/>
      <c r="D425" s="1355"/>
      <c r="E425" s="594" t="s">
        <v>5433</v>
      </c>
      <c r="F425" s="595" t="s">
        <v>5349</v>
      </c>
      <c r="G425" s="596">
        <v>0.75</v>
      </c>
      <c r="H425" s="598" t="s">
        <v>5720</v>
      </c>
      <c r="I425" s="598"/>
      <c r="J425" s="599"/>
      <c r="K425" s="599"/>
      <c r="L425" s="600"/>
    </row>
    <row r="426" spans="1:12" s="572" customFormat="1" x14ac:dyDescent="0.2">
      <c r="A426" s="1350"/>
      <c r="B426" s="1341"/>
      <c r="C426" s="1374" t="s">
        <v>5493</v>
      </c>
      <c r="D426" s="1354" t="s">
        <v>5721</v>
      </c>
      <c r="E426" s="594" t="s">
        <v>5436</v>
      </c>
      <c r="F426" s="595" t="s">
        <v>5352</v>
      </c>
      <c r="G426" s="596">
        <v>0.75</v>
      </c>
      <c r="H426" s="598" t="s">
        <v>5722</v>
      </c>
      <c r="I426" s="598"/>
      <c r="J426" s="599"/>
      <c r="K426" s="599"/>
      <c r="L426" s="600"/>
    </row>
    <row r="427" spans="1:12" s="572" customFormat="1" x14ac:dyDescent="0.2">
      <c r="A427" s="1350"/>
      <c r="B427" s="1341"/>
      <c r="C427" s="1375"/>
      <c r="D427" s="1341"/>
      <c r="E427" s="655" t="s">
        <v>5437</v>
      </c>
      <c r="F427" s="618" t="s">
        <v>5354</v>
      </c>
      <c r="G427" s="656">
        <v>0.93</v>
      </c>
      <c r="H427" s="598" t="s">
        <v>1511</v>
      </c>
      <c r="I427" s="598"/>
      <c r="J427" s="599"/>
      <c r="K427" s="599"/>
      <c r="L427" s="600"/>
    </row>
    <row r="428" spans="1:12" s="572" customFormat="1" x14ac:dyDescent="0.2">
      <c r="A428" s="1350"/>
      <c r="B428" s="1341"/>
      <c r="C428" s="1375"/>
      <c r="D428" s="1341"/>
      <c r="E428" s="594" t="s">
        <v>5500</v>
      </c>
      <c r="F428" s="659" t="s">
        <v>5501</v>
      </c>
      <c r="G428" s="660">
        <v>0.61</v>
      </c>
      <c r="H428" s="661" t="s">
        <v>5323</v>
      </c>
      <c r="I428" s="598"/>
      <c r="J428" s="599"/>
      <c r="K428" s="599"/>
      <c r="L428" s="600"/>
    </row>
    <row r="429" spans="1:12" s="572" customFormat="1" x14ac:dyDescent="0.2">
      <c r="A429" s="1350"/>
      <c r="B429" s="1341"/>
      <c r="C429" s="1375"/>
      <c r="D429" s="1341"/>
      <c r="E429" s="594"/>
      <c r="F429" s="647" t="s">
        <v>5357</v>
      </c>
      <c r="G429" s="596"/>
      <c r="H429" s="598"/>
      <c r="I429" s="598"/>
      <c r="J429" s="599"/>
      <c r="K429" s="599"/>
      <c r="L429" s="600"/>
    </row>
    <row r="430" spans="1:12" s="572" customFormat="1" x14ac:dyDescent="0.2">
      <c r="A430" s="1350"/>
      <c r="B430" s="1341"/>
      <c r="C430" s="1373"/>
      <c r="D430" s="1355"/>
      <c r="E430" s="594" t="s">
        <v>5438</v>
      </c>
      <c r="F430" s="595" t="s">
        <v>5359</v>
      </c>
      <c r="G430" s="596">
        <v>0.96</v>
      </c>
      <c r="H430" s="598" t="s">
        <v>5350</v>
      </c>
      <c r="I430" s="661"/>
      <c r="J430" s="652"/>
      <c r="K430" s="652"/>
      <c r="L430" s="600"/>
    </row>
    <row r="431" spans="1:12" s="572" customFormat="1" x14ac:dyDescent="0.2">
      <c r="A431" s="1350"/>
      <c r="B431" s="1341"/>
      <c r="C431" s="1374" t="s">
        <v>5496</v>
      </c>
      <c r="D431" s="1354" t="s">
        <v>5497</v>
      </c>
      <c r="E431" s="594" t="s">
        <v>5441</v>
      </c>
      <c r="F431" s="595" t="s">
        <v>5363</v>
      </c>
      <c r="G431" s="596">
        <v>0.5</v>
      </c>
      <c r="H431" s="598" t="s">
        <v>5350</v>
      </c>
      <c r="I431" s="661"/>
      <c r="J431" s="652"/>
      <c r="K431" s="652"/>
      <c r="L431" s="600"/>
    </row>
    <row r="432" spans="1:12" s="572" customFormat="1" x14ac:dyDescent="0.2">
      <c r="A432" s="1350"/>
      <c r="B432" s="1341"/>
      <c r="C432" s="1373"/>
      <c r="D432" s="1355"/>
      <c r="E432" s="594" t="s">
        <v>5509</v>
      </c>
      <c r="F432" s="659" t="s">
        <v>5510</v>
      </c>
      <c r="G432" s="660">
        <v>0.03</v>
      </c>
      <c r="H432" s="661" t="s">
        <v>5323</v>
      </c>
      <c r="I432" s="661"/>
      <c r="J432" s="652"/>
      <c r="K432" s="652"/>
      <c r="L432" s="600"/>
    </row>
    <row r="433" spans="1:12" s="572" customFormat="1" x14ac:dyDescent="0.2">
      <c r="A433" s="1350"/>
      <c r="B433" s="1341"/>
      <c r="C433" s="1374" t="s">
        <v>5498</v>
      </c>
      <c r="D433" s="1354" t="s">
        <v>5499</v>
      </c>
      <c r="E433" s="594" t="s">
        <v>5512</v>
      </c>
      <c r="F433" s="684" t="s">
        <v>5513</v>
      </c>
      <c r="G433" s="596">
        <v>0.21</v>
      </c>
      <c r="H433" s="598" t="s">
        <v>5490</v>
      </c>
      <c r="I433" s="661"/>
      <c r="J433" s="652"/>
      <c r="K433" s="652"/>
      <c r="L433" s="600"/>
    </row>
    <row r="434" spans="1:12" s="572" customFormat="1" x14ac:dyDescent="0.2">
      <c r="A434" s="1350"/>
      <c r="B434" s="1341"/>
      <c r="C434" s="1373"/>
      <c r="D434" s="1355"/>
      <c r="E434" s="594" t="s">
        <v>5543</v>
      </c>
      <c r="F434" s="684" t="s">
        <v>5544</v>
      </c>
      <c r="G434" s="739">
        <v>0.48</v>
      </c>
      <c r="H434" s="598" t="s">
        <v>5444</v>
      </c>
      <c r="I434" s="661"/>
      <c r="J434" s="652"/>
      <c r="K434" s="652"/>
      <c r="L434" s="600"/>
    </row>
    <row r="435" spans="1:12" s="572" customFormat="1" ht="30" x14ac:dyDescent="0.2">
      <c r="A435" s="1350"/>
      <c r="B435" s="1341"/>
      <c r="C435" s="1374" t="s">
        <v>5502</v>
      </c>
      <c r="D435" s="1354" t="s">
        <v>5503</v>
      </c>
      <c r="E435" s="594" t="s">
        <v>5515</v>
      </c>
      <c r="F435" s="595" t="s">
        <v>5725</v>
      </c>
      <c r="G435" s="594">
        <v>0.92</v>
      </c>
      <c r="H435" s="594">
        <v>2</v>
      </c>
      <c r="I435" s="598"/>
      <c r="J435" s="599"/>
      <c r="K435" s="599"/>
      <c r="L435" s="600"/>
    </row>
    <row r="436" spans="1:12" s="572" customFormat="1" ht="30" x14ac:dyDescent="0.2">
      <c r="A436" s="1350"/>
      <c r="B436" s="1341"/>
      <c r="C436" s="1373"/>
      <c r="D436" s="1355"/>
      <c r="E436" s="594" t="s">
        <v>5518</v>
      </c>
      <c r="F436" s="595" t="s">
        <v>5726</v>
      </c>
      <c r="G436" s="596">
        <v>1.71</v>
      </c>
      <c r="H436" s="598">
        <v>0.95</v>
      </c>
      <c r="I436" s="598"/>
      <c r="J436" s="599"/>
      <c r="K436" s="599"/>
      <c r="L436" s="600"/>
    </row>
    <row r="437" spans="1:12" s="572" customFormat="1" x14ac:dyDescent="0.2">
      <c r="A437" s="1350"/>
      <c r="B437" s="1341"/>
      <c r="C437" s="1374" t="s">
        <v>5504</v>
      </c>
      <c r="D437" s="1354" t="s">
        <v>5505</v>
      </c>
      <c r="E437" s="594" t="s">
        <v>5512</v>
      </c>
      <c r="F437" s="659" t="s">
        <v>5521</v>
      </c>
      <c r="G437" s="596">
        <v>0.46</v>
      </c>
      <c r="H437" s="598" t="s">
        <v>5350</v>
      </c>
      <c r="I437" s="719"/>
      <c r="J437" s="652"/>
      <c r="K437" s="652"/>
      <c r="L437" s="593"/>
    </row>
    <row r="438" spans="1:12" s="572" customFormat="1" x14ac:dyDescent="0.2">
      <c r="A438" s="1350"/>
      <c r="B438" s="1341"/>
      <c r="C438" s="1375"/>
      <c r="D438" s="1341"/>
      <c r="E438" s="594" t="s">
        <v>5522</v>
      </c>
      <c r="F438" s="595" t="s">
        <v>5728</v>
      </c>
      <c r="G438" s="596">
        <v>2</v>
      </c>
      <c r="H438" s="598" t="s">
        <v>5578</v>
      </c>
      <c r="I438" s="719"/>
      <c r="J438" s="652"/>
      <c r="K438" s="652"/>
      <c r="L438" s="593"/>
    </row>
    <row r="439" spans="1:12" s="572" customFormat="1" ht="30" x14ac:dyDescent="0.2">
      <c r="A439" s="1350"/>
      <c r="B439" s="1341"/>
      <c r="C439" s="1373"/>
      <c r="D439" s="1355"/>
      <c r="E439" s="594" t="s">
        <v>5524</v>
      </c>
      <c r="F439" s="595" t="s">
        <v>5730</v>
      </c>
      <c r="G439" s="596">
        <v>3.55</v>
      </c>
      <c r="H439" s="598" t="s">
        <v>5535</v>
      </c>
      <c r="I439" s="719"/>
      <c r="J439" s="652"/>
      <c r="K439" s="652"/>
      <c r="L439" s="593"/>
    </row>
    <row r="440" spans="1:12" s="572" customFormat="1" ht="30" x14ac:dyDescent="0.2">
      <c r="A440" s="1350"/>
      <c r="B440" s="1341"/>
      <c r="C440" s="594" t="s">
        <v>5506</v>
      </c>
      <c r="D440" s="595" t="s">
        <v>5727</v>
      </c>
      <c r="E440" s="594" t="s">
        <v>5527</v>
      </c>
      <c r="F440" s="595" t="s">
        <v>5731</v>
      </c>
      <c r="G440" s="594">
        <v>0.5</v>
      </c>
      <c r="H440" s="723" t="s">
        <v>5392</v>
      </c>
      <c r="I440" s="719"/>
      <c r="J440" s="652"/>
      <c r="K440" s="652"/>
      <c r="L440" s="593"/>
    </row>
    <row r="441" spans="1:12" s="572" customFormat="1" x14ac:dyDescent="0.2">
      <c r="A441" s="1350"/>
      <c r="B441" s="1341"/>
      <c r="C441" s="1363" t="s">
        <v>5729</v>
      </c>
      <c r="D441" s="1354" t="s">
        <v>5514</v>
      </c>
      <c r="E441" s="594" t="s">
        <v>5545</v>
      </c>
      <c r="F441" s="594" t="s">
        <v>5546</v>
      </c>
      <c r="G441" s="594">
        <v>0.25</v>
      </c>
      <c r="H441" s="594">
        <v>0.3</v>
      </c>
      <c r="I441" s="719"/>
      <c r="J441" s="652"/>
      <c r="K441" s="652"/>
      <c r="L441" s="593"/>
    </row>
    <row r="442" spans="1:12" s="572" customFormat="1" x14ac:dyDescent="0.2">
      <c r="A442" s="1350"/>
      <c r="B442" s="1341"/>
      <c r="C442" s="1364"/>
      <c r="D442" s="1355"/>
      <c r="E442" s="594" t="s">
        <v>5442</v>
      </c>
      <c r="F442" s="594" t="s">
        <v>5443</v>
      </c>
      <c r="G442" s="594">
        <v>1.25</v>
      </c>
      <c r="H442" s="594">
        <v>0.3</v>
      </c>
      <c r="I442" s="598"/>
      <c r="J442" s="652"/>
      <c r="K442" s="652"/>
      <c r="L442" s="593"/>
    </row>
    <row r="443" spans="1:12" s="572" customFormat="1" x14ac:dyDescent="0.2">
      <c r="A443" s="1350"/>
      <c r="B443" s="1341"/>
      <c r="C443" s="710"/>
      <c r="D443" s="710"/>
      <c r="E443" s="594" t="s">
        <v>5445</v>
      </c>
      <c r="F443" s="594" t="s">
        <v>5446</v>
      </c>
      <c r="G443" s="594">
        <v>0.3</v>
      </c>
      <c r="H443" s="594">
        <v>0.3</v>
      </c>
      <c r="I443" s="598"/>
      <c r="J443" s="652"/>
      <c r="K443" s="652"/>
      <c r="L443" s="593"/>
    </row>
    <row r="444" spans="1:12" s="572" customFormat="1" x14ac:dyDescent="0.2">
      <c r="A444" s="1350"/>
      <c r="B444" s="1341"/>
      <c r="C444" s="710"/>
      <c r="D444" s="710"/>
      <c r="E444" s="594" t="s">
        <v>5529</v>
      </c>
      <c r="F444" s="594" t="s">
        <v>5530</v>
      </c>
      <c r="G444" s="594">
        <v>1.1599999999999999</v>
      </c>
      <c r="H444" s="594">
        <v>2.95</v>
      </c>
      <c r="I444" s="719"/>
      <c r="J444" s="652"/>
      <c r="K444" s="652"/>
      <c r="L444" s="593"/>
    </row>
    <row r="445" spans="1:12" s="572" customFormat="1" x14ac:dyDescent="0.2">
      <c r="A445" s="1350"/>
      <c r="B445" s="1341"/>
      <c r="C445" s="710"/>
      <c r="D445" s="710"/>
      <c r="E445" s="594" t="s">
        <v>5532</v>
      </c>
      <c r="F445" s="594" t="s">
        <v>5533</v>
      </c>
      <c r="G445" s="594">
        <v>1.7</v>
      </c>
      <c r="H445" s="594">
        <v>0.68</v>
      </c>
      <c r="I445" s="719"/>
      <c r="J445" s="652"/>
      <c r="K445" s="652"/>
      <c r="L445" s="593"/>
    </row>
    <row r="446" spans="1:12" s="572" customFormat="1" x14ac:dyDescent="0.2">
      <c r="A446" s="1350"/>
      <c r="B446" s="1341"/>
      <c r="C446" s="710"/>
      <c r="D446" s="710"/>
      <c r="E446" s="594" t="s">
        <v>5410</v>
      </c>
      <c r="F446" s="659" t="s">
        <v>5411</v>
      </c>
      <c r="G446" s="660">
        <v>0.5</v>
      </c>
      <c r="H446" s="661" t="s">
        <v>5593</v>
      </c>
      <c r="I446" s="719"/>
      <c r="J446" s="652"/>
      <c r="K446" s="652"/>
      <c r="L446" s="600"/>
    </row>
    <row r="447" spans="1:12" s="572" customFormat="1" ht="30" x14ac:dyDescent="0.2">
      <c r="A447" s="1350"/>
      <c r="B447" s="1341"/>
      <c r="C447" s="710"/>
      <c r="D447" s="710"/>
      <c r="E447" s="662" t="s">
        <v>5452</v>
      </c>
      <c r="F447" s="595" t="s">
        <v>5453</v>
      </c>
      <c r="G447" s="739">
        <v>1.53</v>
      </c>
      <c r="H447" s="598" t="s">
        <v>5745</v>
      </c>
      <c r="I447" s="607"/>
      <c r="J447" s="599"/>
      <c r="K447" s="599"/>
      <c r="L447" s="600"/>
    </row>
    <row r="448" spans="1:12" s="572" customFormat="1" x14ac:dyDescent="0.2">
      <c r="A448" s="1350"/>
      <c r="B448" s="1341"/>
      <c r="C448" s="710"/>
      <c r="D448" s="710"/>
      <c r="E448" s="594" t="s">
        <v>5455</v>
      </c>
      <c r="F448" s="594" t="s">
        <v>5456</v>
      </c>
      <c r="G448" s="594">
        <v>1.95</v>
      </c>
      <c r="H448" s="594">
        <v>0.1358</v>
      </c>
      <c r="I448" s="598"/>
      <c r="J448" s="599"/>
      <c r="K448" s="599"/>
      <c r="L448" s="600"/>
    </row>
    <row r="449" spans="1:12" s="572" customFormat="1" ht="30" x14ac:dyDescent="0.2">
      <c r="A449" s="1350"/>
      <c r="B449" s="1341"/>
      <c r="C449" s="710"/>
      <c r="D449" s="710"/>
      <c r="E449" s="594" t="s">
        <v>5458</v>
      </c>
      <c r="F449" s="595" t="s">
        <v>5459</v>
      </c>
      <c r="G449" s="596">
        <v>1.85</v>
      </c>
      <c r="H449" s="598" t="s">
        <v>5746</v>
      </c>
      <c r="I449" s="719"/>
      <c r="J449" s="652"/>
      <c r="K449" s="652"/>
      <c r="L449" s="593"/>
    </row>
    <row r="450" spans="1:12" s="572" customFormat="1" ht="31.5" customHeight="1" x14ac:dyDescent="0.2">
      <c r="A450" s="1350"/>
      <c r="B450" s="1341"/>
      <c r="C450" s="710"/>
      <c r="D450" s="710"/>
      <c r="E450" s="594" t="s">
        <v>5461</v>
      </c>
      <c r="F450" s="595" t="s">
        <v>5462</v>
      </c>
      <c r="G450" s="596">
        <v>2.5</v>
      </c>
      <c r="H450" s="598" t="s">
        <v>5747</v>
      </c>
      <c r="I450" s="719"/>
      <c r="J450" s="652"/>
      <c r="K450" s="652"/>
      <c r="L450" s="593"/>
    </row>
    <row r="451" spans="1:12" s="572" customFormat="1" ht="30" x14ac:dyDescent="0.2">
      <c r="A451" s="1350"/>
      <c r="B451" s="1341"/>
      <c r="C451" s="710"/>
      <c r="D451" s="710"/>
      <c r="E451" s="594" t="s">
        <v>5470</v>
      </c>
      <c r="F451" s="595" t="s">
        <v>5471</v>
      </c>
      <c r="G451" s="596">
        <v>3.35</v>
      </c>
      <c r="H451" s="598" t="s">
        <v>5748</v>
      </c>
      <c r="I451" s="719"/>
      <c r="J451" s="652"/>
      <c r="K451" s="652"/>
      <c r="L451" s="593"/>
    </row>
    <row r="452" spans="1:12" s="572" customFormat="1" ht="30" x14ac:dyDescent="0.2">
      <c r="A452" s="1350"/>
      <c r="B452" s="1341"/>
      <c r="C452" s="710"/>
      <c r="D452" s="710"/>
      <c r="E452" s="594" t="s">
        <v>5473</v>
      </c>
      <c r="F452" s="684" t="s">
        <v>5474</v>
      </c>
      <c r="G452" s="596">
        <v>3.75</v>
      </c>
      <c r="H452" s="598" t="s">
        <v>5749</v>
      </c>
      <c r="I452" s="719"/>
      <c r="J452" s="652"/>
      <c r="K452" s="652"/>
      <c r="L452" s="742"/>
    </row>
    <row r="453" spans="1:12" s="572" customFormat="1" x14ac:dyDescent="0.2">
      <c r="A453" s="1350"/>
      <c r="B453" s="1341"/>
      <c r="C453" s="710"/>
      <c r="D453" s="710"/>
      <c r="E453" s="631" t="s">
        <v>5324</v>
      </c>
      <c r="F453" s="684" t="s">
        <v>5479</v>
      </c>
      <c r="G453" s="685">
        <v>0.25</v>
      </c>
      <c r="H453" s="682" t="s">
        <v>5310</v>
      </c>
      <c r="I453" s="591"/>
      <c r="J453" s="724"/>
      <c r="K453" s="724"/>
      <c r="L453" s="624"/>
    </row>
    <row r="454" spans="1:12" s="572" customFormat="1" ht="15.75" thickBot="1" x14ac:dyDescent="0.25">
      <c r="A454" s="1351"/>
      <c r="B454" s="1342"/>
      <c r="C454" s="744"/>
      <c r="D454" s="744"/>
      <c r="E454" s="745"/>
      <c r="F454" s="746" t="s">
        <v>2847</v>
      </c>
      <c r="G454" s="747"/>
      <c r="H454" s="806" t="s">
        <v>5750</v>
      </c>
      <c r="I454" s="669" t="s">
        <v>5751</v>
      </c>
      <c r="J454" s="671">
        <v>2454.39</v>
      </c>
      <c r="K454" s="671">
        <v>1840.79</v>
      </c>
      <c r="L454" s="809" t="s">
        <v>5752</v>
      </c>
    </row>
    <row r="455" spans="1:12" s="572" customFormat="1" x14ac:dyDescent="0.2">
      <c r="A455" s="1349" t="s">
        <v>5753</v>
      </c>
      <c r="B455" s="1340" t="s">
        <v>5754</v>
      </c>
      <c r="C455" s="1369" t="s">
        <v>5306</v>
      </c>
      <c r="D455" s="1340" t="s">
        <v>5755</v>
      </c>
      <c r="E455" s="810" t="s">
        <v>5698</v>
      </c>
      <c r="F455" s="810" t="s">
        <v>5309</v>
      </c>
      <c r="G455" s="660">
        <v>1.68</v>
      </c>
      <c r="H455" s="661" t="s">
        <v>5337</v>
      </c>
      <c r="I455" s="811"/>
      <c r="J455" s="687"/>
      <c r="K455" s="687"/>
      <c r="L455" s="742"/>
    </row>
    <row r="456" spans="1:12" s="572" customFormat="1" x14ac:dyDescent="0.2">
      <c r="A456" s="1350"/>
      <c r="B456" s="1341"/>
      <c r="C456" s="1370"/>
      <c r="D456" s="1341"/>
      <c r="E456" s="810" t="s">
        <v>5379</v>
      </c>
      <c r="F456" s="810" t="s">
        <v>5339</v>
      </c>
      <c r="G456" s="660">
        <v>1.68</v>
      </c>
      <c r="H456" s="661" t="s">
        <v>5337</v>
      </c>
      <c r="I456" s="811"/>
      <c r="J456" s="687"/>
      <c r="K456" s="687"/>
      <c r="L456" s="742"/>
    </row>
    <row r="457" spans="1:12" s="572" customFormat="1" x14ac:dyDescent="0.2">
      <c r="A457" s="1350"/>
      <c r="B457" s="1341"/>
      <c r="C457" s="1370"/>
      <c r="D457" s="1341"/>
      <c r="E457" s="810" t="s">
        <v>5382</v>
      </c>
      <c r="F457" s="810" t="s">
        <v>5341</v>
      </c>
      <c r="G457" s="660">
        <v>1.68</v>
      </c>
      <c r="H457" s="661" t="s">
        <v>5337</v>
      </c>
      <c r="I457" s="811"/>
      <c r="J457" s="687"/>
      <c r="K457" s="687"/>
      <c r="L457" s="742"/>
    </row>
    <row r="458" spans="1:12" s="572" customFormat="1" x14ac:dyDescent="0.2">
      <c r="A458" s="1350"/>
      <c r="B458" s="1341"/>
      <c r="C458" s="1370"/>
      <c r="D458" s="1341"/>
      <c r="E458" s="680" t="s">
        <v>5385</v>
      </c>
      <c r="F458" s="681" t="s">
        <v>5386</v>
      </c>
      <c r="G458" s="596">
        <v>1.5</v>
      </c>
      <c r="H458" s="661" t="s">
        <v>5337</v>
      </c>
      <c r="I458" s="811"/>
      <c r="J458" s="687"/>
      <c r="K458" s="687"/>
      <c r="L458" s="742"/>
    </row>
    <row r="459" spans="1:12" s="572" customFormat="1" x14ac:dyDescent="0.2">
      <c r="A459" s="1350"/>
      <c r="B459" s="1341"/>
      <c r="C459" s="1370"/>
      <c r="D459" s="1341"/>
      <c r="E459" s="680" t="s">
        <v>5699</v>
      </c>
      <c r="F459" s="681" t="s">
        <v>5700</v>
      </c>
      <c r="G459" s="596">
        <v>1.18</v>
      </c>
      <c r="H459" s="661">
        <v>0.25</v>
      </c>
      <c r="I459" s="811"/>
      <c r="J459" s="687"/>
      <c r="K459" s="687"/>
      <c r="L459" s="742"/>
    </row>
    <row r="460" spans="1:12" s="572" customFormat="1" x14ac:dyDescent="0.2">
      <c r="A460" s="1350"/>
      <c r="B460" s="1341"/>
      <c r="C460" s="1370"/>
      <c r="D460" s="1341"/>
      <c r="E460" s="680" t="s">
        <v>5391</v>
      </c>
      <c r="F460" s="681" t="s">
        <v>5345</v>
      </c>
      <c r="G460" s="596">
        <v>1.18</v>
      </c>
      <c r="H460" s="661">
        <v>0.25</v>
      </c>
      <c r="I460" s="811"/>
      <c r="J460" s="687"/>
      <c r="K460" s="687"/>
      <c r="L460" s="742"/>
    </row>
    <row r="461" spans="1:12" s="572" customFormat="1" x14ac:dyDescent="0.2">
      <c r="A461" s="1350"/>
      <c r="B461" s="1341"/>
      <c r="C461" s="1370"/>
      <c r="D461" s="1341"/>
      <c r="E461" s="680" t="s">
        <v>5395</v>
      </c>
      <c r="F461" s="681" t="s">
        <v>5347</v>
      </c>
      <c r="G461" s="596">
        <v>1.18</v>
      </c>
      <c r="H461" s="661">
        <v>0.25</v>
      </c>
      <c r="I461" s="811"/>
      <c r="J461" s="687"/>
      <c r="K461" s="687"/>
      <c r="L461" s="742"/>
    </row>
    <row r="462" spans="1:12" s="572" customFormat="1" x14ac:dyDescent="0.2">
      <c r="A462" s="1350"/>
      <c r="B462" s="1341"/>
      <c r="C462" s="1370"/>
      <c r="D462" s="1341"/>
      <c r="E462" s="680" t="s">
        <v>5398</v>
      </c>
      <c r="F462" s="681" t="s">
        <v>5756</v>
      </c>
      <c r="G462" s="596">
        <v>0.9</v>
      </c>
      <c r="H462" s="661">
        <v>0.25</v>
      </c>
      <c r="I462" s="811"/>
      <c r="J462" s="687"/>
      <c r="K462" s="687"/>
      <c r="L462" s="742"/>
    </row>
    <row r="463" spans="1:12" s="572" customFormat="1" x14ac:dyDescent="0.2">
      <c r="A463" s="1350"/>
      <c r="B463" s="1341"/>
      <c r="C463" s="1370"/>
      <c r="D463" s="1341"/>
      <c r="E463" s="680"/>
      <c r="F463" s="657" t="s">
        <v>5313</v>
      </c>
      <c r="G463" s="596"/>
      <c r="H463" s="661"/>
      <c r="I463" s="811"/>
      <c r="J463" s="687"/>
      <c r="K463" s="687"/>
      <c r="L463" s="742"/>
    </row>
    <row r="464" spans="1:12" s="572" customFormat="1" x14ac:dyDescent="0.2">
      <c r="A464" s="1350"/>
      <c r="B464" s="1341"/>
      <c r="C464" s="1370"/>
      <c r="D464" s="1341"/>
      <c r="E464" s="680" t="s">
        <v>5500</v>
      </c>
      <c r="F464" s="681" t="s">
        <v>5501</v>
      </c>
      <c r="G464" s="596">
        <v>0.61</v>
      </c>
      <c r="H464" s="661">
        <v>0.2</v>
      </c>
      <c r="I464" s="811"/>
      <c r="J464" s="687"/>
      <c r="K464" s="687"/>
      <c r="L464" s="742"/>
    </row>
    <row r="465" spans="1:12" s="572" customFormat="1" x14ac:dyDescent="0.2">
      <c r="A465" s="1350"/>
      <c r="B465" s="1341"/>
      <c r="C465" s="1370"/>
      <c r="D465" s="1341"/>
      <c r="E465" s="680" t="s">
        <v>5617</v>
      </c>
      <c r="F465" s="681" t="s">
        <v>5618</v>
      </c>
      <c r="G465" s="596">
        <v>0.76</v>
      </c>
      <c r="H465" s="661">
        <v>1</v>
      </c>
      <c r="I465" s="811"/>
      <c r="J465" s="687"/>
      <c r="K465" s="687"/>
      <c r="L465" s="742"/>
    </row>
    <row r="466" spans="1:12" s="572" customFormat="1" x14ac:dyDescent="0.2">
      <c r="A466" s="1350"/>
      <c r="B466" s="1341"/>
      <c r="C466" s="1370"/>
      <c r="D466" s="1341"/>
      <c r="E466" s="680"/>
      <c r="F466" s="657" t="s">
        <v>5318</v>
      </c>
      <c r="G466" s="596"/>
      <c r="H466" s="598"/>
      <c r="I466" s="812"/>
      <c r="J466" s="599"/>
      <c r="K466" s="599"/>
      <c r="L466" s="624"/>
    </row>
    <row r="467" spans="1:12" s="572" customFormat="1" x14ac:dyDescent="0.2">
      <c r="A467" s="1350"/>
      <c r="B467" s="1341"/>
      <c r="C467" s="1370"/>
      <c r="D467" s="1341"/>
      <c r="E467" s="594" t="s">
        <v>5319</v>
      </c>
      <c r="F467" s="595" t="s">
        <v>5320</v>
      </c>
      <c r="G467" s="596">
        <v>0.31</v>
      </c>
      <c r="H467" s="598" t="s">
        <v>5588</v>
      </c>
      <c r="I467" s="812"/>
      <c r="J467" s="599"/>
      <c r="K467" s="599"/>
      <c r="L467" s="624"/>
    </row>
    <row r="468" spans="1:12" s="572" customFormat="1" x14ac:dyDescent="0.2">
      <c r="A468" s="1350"/>
      <c r="B468" s="1341"/>
      <c r="C468" s="1370"/>
      <c r="D468" s="1341"/>
      <c r="E468" s="594" t="s">
        <v>5757</v>
      </c>
      <c r="F468" s="595" t="s">
        <v>5758</v>
      </c>
      <c r="G468" s="596">
        <v>0.87</v>
      </c>
      <c r="H468" s="598">
        <v>1</v>
      </c>
      <c r="I468" s="812"/>
      <c r="J468" s="599"/>
      <c r="K468" s="599"/>
      <c r="L468" s="624"/>
    </row>
    <row r="469" spans="1:12" s="572" customFormat="1" x14ac:dyDescent="0.2">
      <c r="A469" s="1350"/>
      <c r="B469" s="1341"/>
      <c r="C469" s="1370"/>
      <c r="D469" s="1341"/>
      <c r="E469" s="594" t="s">
        <v>5368</v>
      </c>
      <c r="F469" s="595" t="s">
        <v>5759</v>
      </c>
      <c r="G469" s="596">
        <v>0.7</v>
      </c>
      <c r="H469" s="598" t="s">
        <v>5287</v>
      </c>
      <c r="I469" s="812"/>
      <c r="J469" s="599"/>
      <c r="K469" s="599"/>
      <c r="L469" s="624"/>
    </row>
    <row r="470" spans="1:12" s="572" customFormat="1" x14ac:dyDescent="0.2">
      <c r="A470" s="1350"/>
      <c r="B470" s="1341"/>
      <c r="C470" s="1370"/>
      <c r="D470" s="1341"/>
      <c r="E470" s="594" t="s">
        <v>5622</v>
      </c>
      <c r="F470" s="595" t="s">
        <v>5623</v>
      </c>
      <c r="G470" s="596">
        <v>2</v>
      </c>
      <c r="H470" s="598" t="s">
        <v>5285</v>
      </c>
      <c r="I470" s="594"/>
      <c r="J470" s="599"/>
      <c r="K470" s="599"/>
      <c r="L470" s="624"/>
    </row>
    <row r="471" spans="1:12" s="572" customFormat="1" ht="15.75" thickBot="1" x14ac:dyDescent="0.25">
      <c r="A471" s="1351"/>
      <c r="B471" s="1342"/>
      <c r="C471" s="1371"/>
      <c r="D471" s="1342"/>
      <c r="E471" s="681"/>
      <c r="F471" s="632" t="s">
        <v>2847</v>
      </c>
      <c r="G471" s="813"/>
      <c r="H471" s="726" t="s">
        <v>5760</v>
      </c>
      <c r="I471" s="726" t="s">
        <v>5761</v>
      </c>
      <c r="J471" s="635">
        <v>1154.79</v>
      </c>
      <c r="K471" s="635">
        <v>866.09</v>
      </c>
      <c r="L471" s="814">
        <v>2</v>
      </c>
    </row>
    <row r="472" spans="1:12" s="572" customFormat="1" x14ac:dyDescent="0.2">
      <c r="A472" s="1349" t="s">
        <v>5762</v>
      </c>
      <c r="B472" s="1340" t="s">
        <v>5763</v>
      </c>
      <c r="C472" s="776" t="s">
        <v>5599</v>
      </c>
      <c r="D472" s="674" t="s">
        <v>5764</v>
      </c>
      <c r="E472" s="807" t="s">
        <v>5698</v>
      </c>
      <c r="F472" s="807" t="s">
        <v>5309</v>
      </c>
      <c r="G472" s="639">
        <v>1.68</v>
      </c>
      <c r="H472" s="640" t="s">
        <v>5337</v>
      </c>
      <c r="I472" s="815"/>
      <c r="J472" s="816"/>
      <c r="K472" s="816"/>
      <c r="L472" s="643"/>
    </row>
    <row r="473" spans="1:12" s="572" customFormat="1" x14ac:dyDescent="0.2">
      <c r="A473" s="1350"/>
      <c r="B473" s="1341"/>
      <c r="C473" s="598" t="s">
        <v>5765</v>
      </c>
      <c r="D473" s="595" t="s">
        <v>5766</v>
      </c>
      <c r="E473" s="594" t="s">
        <v>5379</v>
      </c>
      <c r="F473" s="684" t="s">
        <v>5339</v>
      </c>
      <c r="G473" s="685">
        <v>1.68</v>
      </c>
      <c r="H473" s="682" t="s">
        <v>5337</v>
      </c>
      <c r="I473" s="817"/>
      <c r="J473" s="818"/>
      <c r="K473" s="818"/>
      <c r="L473" s="645"/>
    </row>
    <row r="474" spans="1:12" s="572" customFormat="1" x14ac:dyDescent="0.2">
      <c r="A474" s="1350"/>
      <c r="B474" s="1341"/>
      <c r="C474" s="591"/>
      <c r="D474" s="819"/>
      <c r="E474" s="594" t="s">
        <v>5382</v>
      </c>
      <c r="F474" s="595" t="s">
        <v>5341</v>
      </c>
      <c r="G474" s="596">
        <v>1.68</v>
      </c>
      <c r="H474" s="598" t="s">
        <v>5337</v>
      </c>
      <c r="I474" s="817"/>
      <c r="J474" s="818"/>
      <c r="K474" s="818"/>
      <c r="L474" s="645"/>
    </row>
    <row r="475" spans="1:12" s="572" customFormat="1" ht="30" x14ac:dyDescent="0.2">
      <c r="A475" s="1350"/>
      <c r="B475" s="1341"/>
      <c r="C475" s="591"/>
      <c r="D475" s="819"/>
      <c r="E475" s="594" t="s">
        <v>5699</v>
      </c>
      <c r="F475" s="595" t="s">
        <v>5700</v>
      </c>
      <c r="G475" s="596">
        <v>1.18</v>
      </c>
      <c r="H475" s="598" t="s">
        <v>1511</v>
      </c>
      <c r="I475" s="817"/>
      <c r="J475" s="818"/>
      <c r="K475" s="818"/>
      <c r="L475" s="645"/>
    </row>
    <row r="476" spans="1:12" s="572" customFormat="1" x14ac:dyDescent="0.2">
      <c r="A476" s="1350"/>
      <c r="B476" s="1341"/>
      <c r="C476" s="591"/>
      <c r="D476" s="819"/>
      <c r="E476" s="594" t="s">
        <v>5391</v>
      </c>
      <c r="F476" s="595" t="s">
        <v>5345</v>
      </c>
      <c r="G476" s="596">
        <v>1.18</v>
      </c>
      <c r="H476" s="598" t="s">
        <v>1511</v>
      </c>
      <c r="I476" s="817"/>
      <c r="J476" s="818"/>
      <c r="K476" s="818"/>
      <c r="L476" s="645"/>
    </row>
    <row r="477" spans="1:12" s="572" customFormat="1" x14ac:dyDescent="0.2">
      <c r="A477" s="1350"/>
      <c r="B477" s="1341"/>
      <c r="C477" s="591"/>
      <c r="D477" s="819"/>
      <c r="E477" s="594" t="s">
        <v>5395</v>
      </c>
      <c r="F477" s="595" t="s">
        <v>5347</v>
      </c>
      <c r="G477" s="596">
        <v>1.18</v>
      </c>
      <c r="H477" s="598" t="s">
        <v>1511</v>
      </c>
      <c r="I477" s="817"/>
      <c r="J477" s="818"/>
      <c r="K477" s="818"/>
      <c r="L477" s="645"/>
    </row>
    <row r="478" spans="1:12" s="572" customFormat="1" x14ac:dyDescent="0.2">
      <c r="A478" s="1350"/>
      <c r="B478" s="1341"/>
      <c r="C478" s="820"/>
      <c r="D478" s="695"/>
      <c r="E478" s="594"/>
      <c r="F478" s="821" t="s">
        <v>5587</v>
      </c>
      <c r="G478" s="596"/>
      <c r="H478" s="661"/>
      <c r="I478" s="661"/>
      <c r="J478" s="652"/>
      <c r="K478" s="652"/>
      <c r="L478" s="822"/>
    </row>
    <row r="479" spans="1:12" s="572" customFormat="1" x14ac:dyDescent="0.2">
      <c r="A479" s="1350"/>
      <c r="B479" s="1341"/>
      <c r="C479" s="820"/>
      <c r="D479" s="695"/>
      <c r="E479" s="594" t="s">
        <v>5433</v>
      </c>
      <c r="F479" s="618" t="s">
        <v>5767</v>
      </c>
      <c r="G479" s="596">
        <v>0.75</v>
      </c>
      <c r="H479" s="661" t="s">
        <v>5323</v>
      </c>
      <c r="I479" s="661"/>
      <c r="J479" s="652"/>
      <c r="K479" s="652"/>
      <c r="L479" s="822"/>
    </row>
    <row r="480" spans="1:12" s="572" customFormat="1" x14ac:dyDescent="0.2">
      <c r="A480" s="1350"/>
      <c r="B480" s="1341"/>
      <c r="C480" s="820"/>
      <c r="D480" s="695"/>
      <c r="E480" s="594" t="s">
        <v>5436</v>
      </c>
      <c r="F480" s="618" t="s">
        <v>5352</v>
      </c>
      <c r="G480" s="596">
        <v>0.75</v>
      </c>
      <c r="H480" s="661" t="s">
        <v>5323</v>
      </c>
      <c r="I480" s="661"/>
      <c r="J480" s="652"/>
      <c r="K480" s="652"/>
      <c r="L480" s="822"/>
    </row>
    <row r="481" spans="1:12" s="572" customFormat="1" x14ac:dyDescent="0.2">
      <c r="A481" s="1350"/>
      <c r="B481" s="1341"/>
      <c r="C481" s="713"/>
      <c r="D481" s="711"/>
      <c r="E481" s="618" t="s">
        <v>5437</v>
      </c>
      <c r="F481" s="618" t="s">
        <v>5354</v>
      </c>
      <c r="G481" s="620">
        <v>0.93</v>
      </c>
      <c r="H481" s="598" t="s">
        <v>5337</v>
      </c>
      <c r="I481" s="598"/>
      <c r="J481" s="599"/>
      <c r="K481" s="599"/>
      <c r="L481" s="823"/>
    </row>
    <row r="482" spans="1:12" s="572" customFormat="1" x14ac:dyDescent="0.2">
      <c r="A482" s="1350"/>
      <c r="B482" s="1341"/>
      <c r="C482" s="713"/>
      <c r="D482" s="711"/>
      <c r="E482" s="680" t="s">
        <v>5500</v>
      </c>
      <c r="F482" s="680" t="s">
        <v>5501</v>
      </c>
      <c r="G482" s="596">
        <v>0.61</v>
      </c>
      <c r="H482" s="661">
        <v>0.2</v>
      </c>
      <c r="I482" s="598"/>
      <c r="J482" s="599"/>
      <c r="K482" s="599"/>
      <c r="L482" s="823"/>
    </row>
    <row r="483" spans="1:12" s="572" customFormat="1" x14ac:dyDescent="0.2">
      <c r="A483" s="1350"/>
      <c r="B483" s="1341"/>
      <c r="C483" s="713"/>
      <c r="D483" s="711"/>
      <c r="E483" s="680" t="s">
        <v>5617</v>
      </c>
      <c r="F483" s="681" t="s">
        <v>5618</v>
      </c>
      <c r="G483" s="596">
        <v>0.76</v>
      </c>
      <c r="H483" s="661">
        <v>1</v>
      </c>
      <c r="I483" s="598"/>
      <c r="J483" s="599"/>
      <c r="K483" s="599"/>
      <c r="L483" s="823"/>
    </row>
    <row r="484" spans="1:12" s="572" customFormat="1" x14ac:dyDescent="0.2">
      <c r="A484" s="1350"/>
      <c r="B484" s="1341"/>
      <c r="C484" s="713"/>
      <c r="D484" s="711"/>
      <c r="E484" s="594"/>
      <c r="F484" s="647" t="s">
        <v>5357</v>
      </c>
      <c r="G484" s="596"/>
      <c r="H484" s="598"/>
      <c r="I484" s="598"/>
      <c r="J484" s="599"/>
      <c r="K484" s="599"/>
      <c r="L484" s="823"/>
    </row>
    <row r="485" spans="1:12" s="572" customFormat="1" x14ac:dyDescent="0.2">
      <c r="A485" s="1350"/>
      <c r="B485" s="1341"/>
      <c r="C485" s="713"/>
      <c r="D485" s="711"/>
      <c r="E485" s="594" t="s">
        <v>5319</v>
      </c>
      <c r="F485" s="595" t="s">
        <v>5320</v>
      </c>
      <c r="G485" s="596">
        <v>0.31</v>
      </c>
      <c r="H485" s="598" t="s">
        <v>5350</v>
      </c>
      <c r="I485" s="598"/>
      <c r="J485" s="599"/>
      <c r="K485" s="599"/>
      <c r="L485" s="823"/>
    </row>
    <row r="486" spans="1:12" s="572" customFormat="1" x14ac:dyDescent="0.2">
      <c r="A486" s="1350"/>
      <c r="B486" s="1341"/>
      <c r="C486" s="713"/>
      <c r="D486" s="711"/>
      <c r="E486" s="594" t="s">
        <v>5441</v>
      </c>
      <c r="F486" s="595" t="s">
        <v>5363</v>
      </c>
      <c r="G486" s="596">
        <v>0.5</v>
      </c>
      <c r="H486" s="598" t="s">
        <v>5350</v>
      </c>
      <c r="I486" s="598"/>
      <c r="J486" s="599"/>
      <c r="K486" s="599"/>
      <c r="L486" s="823"/>
    </row>
    <row r="487" spans="1:12" s="572" customFormat="1" x14ac:dyDescent="0.2">
      <c r="A487" s="1350"/>
      <c r="B487" s="1341"/>
      <c r="C487" s="713"/>
      <c r="D487" s="711"/>
      <c r="E487" s="594" t="s">
        <v>5622</v>
      </c>
      <c r="F487" s="595" t="s">
        <v>5623</v>
      </c>
      <c r="G487" s="596">
        <v>2</v>
      </c>
      <c r="H487" s="598" t="s">
        <v>5285</v>
      </c>
      <c r="I487" s="598"/>
      <c r="J487" s="599"/>
      <c r="K487" s="599"/>
      <c r="L487" s="823"/>
    </row>
    <row r="488" spans="1:12" s="572" customFormat="1" ht="17.25" customHeight="1" x14ac:dyDescent="0.2">
      <c r="A488" s="1350"/>
      <c r="B488" s="1341"/>
      <c r="C488" s="713"/>
      <c r="D488" s="711"/>
      <c r="E488" s="595" t="s">
        <v>5626</v>
      </c>
      <c r="F488" s="595" t="s">
        <v>5627</v>
      </c>
      <c r="G488" s="596">
        <v>0.45</v>
      </c>
      <c r="H488" s="598" t="s">
        <v>5350</v>
      </c>
      <c r="I488" s="598"/>
      <c r="J488" s="599"/>
      <c r="K488" s="599"/>
      <c r="L488" s="823"/>
    </row>
    <row r="489" spans="1:12" s="572" customFormat="1" ht="30" x14ac:dyDescent="0.2">
      <c r="A489" s="1350"/>
      <c r="B489" s="1341"/>
      <c r="C489" s="824"/>
      <c r="D489" s="711"/>
      <c r="E489" s="595" t="s">
        <v>5447</v>
      </c>
      <c r="F489" s="595" t="s">
        <v>5448</v>
      </c>
      <c r="G489" s="596">
        <v>2</v>
      </c>
      <c r="H489" s="598" t="s">
        <v>5350</v>
      </c>
      <c r="I489" s="598"/>
      <c r="J489" s="599"/>
      <c r="K489" s="599"/>
      <c r="L489" s="823"/>
    </row>
    <row r="490" spans="1:12" s="572" customFormat="1" x14ac:dyDescent="0.2">
      <c r="A490" s="1350"/>
      <c r="B490" s="1341"/>
      <c r="C490" s="824"/>
      <c r="D490" s="711"/>
      <c r="E490" s="594" t="s">
        <v>5326</v>
      </c>
      <c r="F490" s="595" t="s">
        <v>5758</v>
      </c>
      <c r="G490" s="596"/>
      <c r="H490" s="598"/>
      <c r="I490" s="682"/>
      <c r="J490" s="626"/>
      <c r="K490" s="626"/>
      <c r="L490" s="825"/>
    </row>
    <row r="491" spans="1:12" s="572" customFormat="1" x14ac:dyDescent="0.2">
      <c r="A491" s="1350"/>
      <c r="B491" s="1341"/>
      <c r="C491" s="824"/>
      <c r="D491" s="711"/>
      <c r="E491" s="594" t="s">
        <v>5408</v>
      </c>
      <c r="F491" s="595" t="s">
        <v>5329</v>
      </c>
      <c r="G491" s="656">
        <v>0.3</v>
      </c>
      <c r="H491" s="655" t="s">
        <v>5310</v>
      </c>
      <c r="I491" s="826"/>
      <c r="J491" s="626"/>
      <c r="K491" s="626"/>
      <c r="L491" s="825"/>
    </row>
    <row r="492" spans="1:12" s="572" customFormat="1" x14ac:dyDescent="0.2">
      <c r="A492" s="1350"/>
      <c r="B492" s="1341"/>
      <c r="C492" s="824"/>
      <c r="D492" s="711"/>
      <c r="E492" s="594" t="s">
        <v>5368</v>
      </c>
      <c r="F492" s="595" t="s">
        <v>5768</v>
      </c>
      <c r="G492" s="656">
        <v>0.5</v>
      </c>
      <c r="H492" s="655" t="s">
        <v>5490</v>
      </c>
      <c r="I492" s="826"/>
      <c r="J492" s="626"/>
      <c r="K492" s="626"/>
      <c r="L492" s="825"/>
    </row>
    <row r="493" spans="1:12" s="572" customFormat="1" ht="30" x14ac:dyDescent="0.2">
      <c r="A493" s="1350"/>
      <c r="B493" s="1341"/>
      <c r="C493" s="824"/>
      <c r="D493" s="711"/>
      <c r="E493" s="594" t="s">
        <v>5545</v>
      </c>
      <c r="F493" s="595" t="s">
        <v>5546</v>
      </c>
      <c r="G493" s="596">
        <v>0.25</v>
      </c>
      <c r="H493" s="598" t="s">
        <v>5350</v>
      </c>
      <c r="I493" s="826"/>
      <c r="J493" s="626"/>
      <c r="K493" s="626"/>
      <c r="L493" s="825"/>
    </row>
    <row r="494" spans="1:12" s="572" customFormat="1" ht="15.75" thickBot="1" x14ac:dyDescent="0.25">
      <c r="A494" s="1351"/>
      <c r="B494" s="1342"/>
      <c r="C494" s="827"/>
      <c r="D494" s="702"/>
      <c r="E494" s="705"/>
      <c r="F494" s="828" t="s">
        <v>2847</v>
      </c>
      <c r="G494" s="829"/>
      <c r="H494" s="669" t="s">
        <v>5550</v>
      </c>
      <c r="I494" s="669" t="s">
        <v>5769</v>
      </c>
      <c r="J494" s="749">
        <v>1421.43</v>
      </c>
      <c r="K494" s="749">
        <v>1066.07</v>
      </c>
      <c r="L494" s="768" t="s">
        <v>5582</v>
      </c>
    </row>
    <row r="495" spans="1:12" s="572" customFormat="1" x14ac:dyDescent="0.2">
      <c r="A495" s="1349" t="s">
        <v>5770</v>
      </c>
      <c r="B495" s="1340" t="s">
        <v>5771</v>
      </c>
      <c r="C495" s="776" t="s">
        <v>5603</v>
      </c>
      <c r="D495" s="674" t="s">
        <v>5604</v>
      </c>
      <c r="E495" s="807" t="s">
        <v>5698</v>
      </c>
      <c r="F495" s="807" t="s">
        <v>5309</v>
      </c>
      <c r="G495" s="639">
        <v>1.68</v>
      </c>
      <c r="H495" s="640" t="s">
        <v>5337</v>
      </c>
      <c r="I495" s="830"/>
      <c r="J495" s="642"/>
      <c r="K495" s="642"/>
      <c r="L495" s="643"/>
    </row>
    <row r="496" spans="1:12" s="572" customFormat="1" x14ac:dyDescent="0.2">
      <c r="A496" s="1350"/>
      <c r="B496" s="1341"/>
      <c r="C496" s="598" t="s">
        <v>5605</v>
      </c>
      <c r="D496" s="595" t="s">
        <v>5606</v>
      </c>
      <c r="E496" s="631" t="s">
        <v>5379</v>
      </c>
      <c r="F496" s="684" t="s">
        <v>5339</v>
      </c>
      <c r="G496" s="685">
        <v>1.68</v>
      </c>
      <c r="H496" s="682" t="s">
        <v>5337</v>
      </c>
      <c r="I496" s="831"/>
      <c r="J496" s="623"/>
      <c r="K496" s="623"/>
      <c r="L496" s="645"/>
    </row>
    <row r="497" spans="1:12" s="572" customFormat="1" x14ac:dyDescent="0.2">
      <c r="A497" s="1350"/>
      <c r="B497" s="1341"/>
      <c r="C497" s="824"/>
      <c r="D497" s="711"/>
      <c r="E497" s="594" t="s">
        <v>5382</v>
      </c>
      <c r="F497" s="595" t="s">
        <v>5341</v>
      </c>
      <c r="G497" s="596">
        <v>1.68</v>
      </c>
      <c r="H497" s="598" t="s">
        <v>5337</v>
      </c>
      <c r="I497" s="831"/>
      <c r="J497" s="623"/>
      <c r="K497" s="623"/>
      <c r="L497" s="645"/>
    </row>
    <row r="498" spans="1:12" s="572" customFormat="1" ht="30" x14ac:dyDescent="0.2">
      <c r="A498" s="1350"/>
      <c r="B498" s="1341"/>
      <c r="C498" s="824"/>
      <c r="D498" s="711"/>
      <c r="E498" s="594" t="s">
        <v>5699</v>
      </c>
      <c r="F498" s="595" t="s">
        <v>5700</v>
      </c>
      <c r="G498" s="596">
        <v>1.18</v>
      </c>
      <c r="H498" s="598" t="s">
        <v>1511</v>
      </c>
      <c r="I498" s="831"/>
      <c r="J498" s="623"/>
      <c r="K498" s="623"/>
      <c r="L498" s="645"/>
    </row>
    <row r="499" spans="1:12" s="572" customFormat="1" x14ac:dyDescent="0.2">
      <c r="A499" s="1350"/>
      <c r="B499" s="1341"/>
      <c r="C499" s="824"/>
      <c r="D499" s="711"/>
      <c r="E499" s="594" t="s">
        <v>5391</v>
      </c>
      <c r="F499" s="595" t="s">
        <v>5345</v>
      </c>
      <c r="G499" s="596">
        <v>1.18</v>
      </c>
      <c r="H499" s="598" t="s">
        <v>1511</v>
      </c>
      <c r="I499" s="831"/>
      <c r="J499" s="623"/>
      <c r="K499" s="623"/>
      <c r="L499" s="645"/>
    </row>
    <row r="500" spans="1:12" s="572" customFormat="1" x14ac:dyDescent="0.2">
      <c r="A500" s="1350"/>
      <c r="B500" s="1341"/>
      <c r="C500" s="824"/>
      <c r="D500" s="711"/>
      <c r="E500" s="594" t="s">
        <v>5395</v>
      </c>
      <c r="F500" s="595" t="s">
        <v>5347</v>
      </c>
      <c r="G500" s="596">
        <v>1.18</v>
      </c>
      <c r="H500" s="598" t="s">
        <v>1511</v>
      </c>
      <c r="I500" s="831"/>
      <c r="J500" s="623"/>
      <c r="K500" s="623"/>
      <c r="L500" s="645"/>
    </row>
    <row r="501" spans="1:12" s="572" customFormat="1" x14ac:dyDescent="0.2">
      <c r="A501" s="1350"/>
      <c r="B501" s="1341"/>
      <c r="C501" s="695"/>
      <c r="D501" s="711"/>
      <c r="E501" s="595"/>
      <c r="F501" s="832" t="s">
        <v>5313</v>
      </c>
      <c r="G501" s="833"/>
      <c r="H501" s="618"/>
      <c r="I501" s="618"/>
      <c r="J501" s="834"/>
      <c r="K501" s="834"/>
      <c r="L501" s="742"/>
    </row>
    <row r="502" spans="1:12" s="572" customFormat="1" x14ac:dyDescent="0.2">
      <c r="A502" s="1350"/>
      <c r="B502" s="1341"/>
      <c r="C502" s="713"/>
      <c r="D502" s="711"/>
      <c r="E502" s="594" t="s">
        <v>5436</v>
      </c>
      <c r="F502" s="594" t="s">
        <v>5352</v>
      </c>
      <c r="G502" s="594">
        <v>0.75</v>
      </c>
      <c r="H502" s="594">
        <v>2</v>
      </c>
      <c r="I502" s="598"/>
      <c r="J502" s="599"/>
      <c r="K502" s="599"/>
      <c r="L502" s="600"/>
    </row>
    <row r="503" spans="1:12" s="572" customFormat="1" x14ac:dyDescent="0.2">
      <c r="A503" s="1350"/>
      <c r="B503" s="1341"/>
      <c r="C503" s="713"/>
      <c r="D503" s="711"/>
      <c r="E503" s="655" t="s">
        <v>5433</v>
      </c>
      <c r="F503" s="655" t="s">
        <v>5349</v>
      </c>
      <c r="G503" s="656">
        <v>0.75</v>
      </c>
      <c r="H503" s="598">
        <v>2</v>
      </c>
      <c r="I503" s="598"/>
      <c r="J503" s="599"/>
      <c r="K503" s="599"/>
      <c r="L503" s="600"/>
    </row>
    <row r="504" spans="1:12" s="572" customFormat="1" x14ac:dyDescent="0.2">
      <c r="A504" s="1350"/>
      <c r="B504" s="1341"/>
      <c r="C504" s="713"/>
      <c r="D504" s="711"/>
      <c r="E504" s="655" t="s">
        <v>5437</v>
      </c>
      <c r="F504" s="618" t="s">
        <v>5354</v>
      </c>
      <c r="G504" s="656">
        <v>0.93</v>
      </c>
      <c r="H504" s="598" t="s">
        <v>1511</v>
      </c>
      <c r="I504" s="598"/>
      <c r="J504" s="599"/>
      <c r="K504" s="599"/>
      <c r="L504" s="600"/>
    </row>
    <row r="505" spans="1:12" s="572" customFormat="1" x14ac:dyDescent="0.2">
      <c r="A505" s="1350"/>
      <c r="B505" s="1341"/>
      <c r="C505" s="713"/>
      <c r="D505" s="711"/>
      <c r="E505" s="655" t="s">
        <v>5405</v>
      </c>
      <c r="F505" s="618" t="s">
        <v>5772</v>
      </c>
      <c r="G505" s="835">
        <v>0.61</v>
      </c>
      <c r="H505" s="598" t="s">
        <v>5323</v>
      </c>
      <c r="I505" s="598"/>
      <c r="J505" s="599"/>
      <c r="K505" s="599"/>
      <c r="L505" s="600"/>
    </row>
    <row r="506" spans="1:12" s="572" customFormat="1" ht="30" x14ac:dyDescent="0.2">
      <c r="A506" s="1350"/>
      <c r="B506" s="1341"/>
      <c r="C506" s="713"/>
      <c r="D506" s="711"/>
      <c r="E506" s="655" t="s">
        <v>5773</v>
      </c>
      <c r="F506" s="618" t="s">
        <v>5774</v>
      </c>
      <c r="G506" s="835">
        <v>0.25</v>
      </c>
      <c r="H506" s="598">
        <v>1</v>
      </c>
      <c r="I506" s="598"/>
      <c r="J506" s="599"/>
      <c r="K506" s="599"/>
      <c r="L506" s="600"/>
    </row>
    <row r="507" spans="1:12" s="572" customFormat="1" ht="30" x14ac:dyDescent="0.2">
      <c r="A507" s="1350"/>
      <c r="B507" s="1341"/>
      <c r="C507" s="713"/>
      <c r="D507" s="711"/>
      <c r="E507" s="655" t="s">
        <v>5775</v>
      </c>
      <c r="F507" s="618" t="s">
        <v>5776</v>
      </c>
      <c r="G507" s="835">
        <v>0.25</v>
      </c>
      <c r="H507" s="598">
        <v>0.15</v>
      </c>
      <c r="I507" s="598"/>
      <c r="J507" s="599"/>
      <c r="K507" s="599"/>
      <c r="L507" s="600"/>
    </row>
    <row r="508" spans="1:12" s="572" customFormat="1" x14ac:dyDescent="0.2">
      <c r="A508" s="1350"/>
      <c r="B508" s="1341"/>
      <c r="C508" s="713"/>
      <c r="D508" s="711"/>
      <c r="E508" s="595"/>
      <c r="F508" s="836" t="s">
        <v>5318</v>
      </c>
      <c r="G508" s="603"/>
      <c r="H508" s="598"/>
      <c r="I508" s="598"/>
      <c r="J508" s="599"/>
      <c r="K508" s="599"/>
      <c r="L508" s="600"/>
    </row>
    <row r="509" spans="1:12" s="572" customFormat="1" x14ac:dyDescent="0.2">
      <c r="A509" s="1350"/>
      <c r="B509" s="1341"/>
      <c r="C509" s="713"/>
      <c r="D509" s="711"/>
      <c r="E509" s="594" t="s">
        <v>5319</v>
      </c>
      <c r="F509" s="595" t="s">
        <v>5320</v>
      </c>
      <c r="G509" s="596">
        <v>0.31</v>
      </c>
      <c r="H509" s="598" t="s">
        <v>5588</v>
      </c>
      <c r="I509" s="661"/>
      <c r="J509" s="652"/>
      <c r="K509" s="652"/>
      <c r="L509" s="593"/>
    </row>
    <row r="510" spans="1:12" s="572" customFormat="1" x14ac:dyDescent="0.2">
      <c r="A510" s="1350"/>
      <c r="B510" s="1341"/>
      <c r="C510" s="713"/>
      <c r="D510" s="711"/>
      <c r="E510" s="594" t="s">
        <v>5441</v>
      </c>
      <c r="F510" s="595" t="s">
        <v>5363</v>
      </c>
      <c r="G510" s="596">
        <v>0.5</v>
      </c>
      <c r="H510" s="598" t="s">
        <v>5350</v>
      </c>
      <c r="I510" s="661"/>
      <c r="J510" s="652"/>
      <c r="K510" s="652"/>
      <c r="L510" s="593"/>
    </row>
    <row r="511" spans="1:12" s="572" customFormat="1" x14ac:dyDescent="0.2">
      <c r="A511" s="1350"/>
      <c r="B511" s="1341"/>
      <c r="C511" s="713"/>
      <c r="D511" s="711"/>
      <c r="E511" s="594" t="s">
        <v>5777</v>
      </c>
      <c r="F511" s="595" t="s">
        <v>5623</v>
      </c>
      <c r="G511" s="596">
        <v>2</v>
      </c>
      <c r="H511" s="598" t="s">
        <v>1511</v>
      </c>
      <c r="I511" s="661"/>
      <c r="J511" s="652"/>
      <c r="K511" s="652"/>
      <c r="L511" s="593"/>
    </row>
    <row r="512" spans="1:12" s="572" customFormat="1" ht="15.75" customHeight="1" x14ac:dyDescent="0.2">
      <c r="A512" s="1350"/>
      <c r="B512" s="1341"/>
      <c r="C512" s="824"/>
      <c r="D512" s="711"/>
      <c r="E512" s="595" t="s">
        <v>5626</v>
      </c>
      <c r="F512" s="595" t="s">
        <v>5627</v>
      </c>
      <c r="G512" s="596">
        <v>0.45</v>
      </c>
      <c r="H512" s="598" t="s">
        <v>5407</v>
      </c>
      <c r="I512" s="598"/>
      <c r="J512" s="599"/>
      <c r="K512" s="599"/>
      <c r="L512" s="600"/>
    </row>
    <row r="513" spans="1:12" s="572" customFormat="1" ht="30" x14ac:dyDescent="0.2">
      <c r="A513" s="1350"/>
      <c r="B513" s="1341"/>
      <c r="C513" s="713"/>
      <c r="D513" s="711"/>
      <c r="E513" s="595" t="s">
        <v>5447</v>
      </c>
      <c r="F513" s="595" t="s">
        <v>5448</v>
      </c>
      <c r="G513" s="596">
        <v>2</v>
      </c>
      <c r="H513" s="598" t="s">
        <v>5407</v>
      </c>
      <c r="I513" s="598"/>
      <c r="J513" s="599"/>
      <c r="K513" s="599"/>
      <c r="L513" s="600"/>
    </row>
    <row r="514" spans="1:12" s="572" customFormat="1" ht="30" x14ac:dyDescent="0.2">
      <c r="A514" s="1350"/>
      <c r="B514" s="1341"/>
      <c r="C514" s="713"/>
      <c r="D514" s="711"/>
      <c r="E514" s="595" t="s">
        <v>5778</v>
      </c>
      <c r="F514" s="595" t="s">
        <v>5779</v>
      </c>
      <c r="G514" s="603">
        <v>0.99</v>
      </c>
      <c r="H514" s="598" t="s">
        <v>5407</v>
      </c>
      <c r="I514" s="598"/>
      <c r="J514" s="599"/>
      <c r="K514" s="599"/>
      <c r="L514" s="600"/>
    </row>
    <row r="515" spans="1:12" s="572" customFormat="1" x14ac:dyDescent="0.2">
      <c r="A515" s="1350"/>
      <c r="B515" s="1341"/>
      <c r="C515" s="824"/>
      <c r="D515" s="837"/>
      <c r="E515" s="594" t="s">
        <v>5408</v>
      </c>
      <c r="F515" s="595" t="s">
        <v>5329</v>
      </c>
      <c r="G515" s="656">
        <v>0.3</v>
      </c>
      <c r="H515" s="655" t="s">
        <v>5323</v>
      </c>
      <c r="I515" s="598"/>
      <c r="J515" s="599"/>
      <c r="K515" s="599"/>
      <c r="L515" s="600"/>
    </row>
    <row r="516" spans="1:12" s="572" customFormat="1" x14ac:dyDescent="0.2">
      <c r="A516" s="1350"/>
      <c r="B516" s="1341"/>
      <c r="C516" s="824"/>
      <c r="D516" s="711"/>
      <c r="E516" s="594" t="s">
        <v>5410</v>
      </c>
      <c r="F516" s="659" t="s">
        <v>5411</v>
      </c>
      <c r="G516" s="660">
        <v>1</v>
      </c>
      <c r="H516" s="661" t="s">
        <v>5323</v>
      </c>
      <c r="I516" s="598"/>
      <c r="J516" s="599"/>
      <c r="K516" s="599"/>
      <c r="L516" s="600"/>
    </row>
    <row r="517" spans="1:12" s="572" customFormat="1" x14ac:dyDescent="0.2">
      <c r="A517" s="1350"/>
      <c r="B517" s="1341"/>
      <c r="C517" s="713"/>
      <c r="D517" s="711"/>
      <c r="E517" s="680" t="s">
        <v>5630</v>
      </c>
      <c r="F517" s="680" t="s">
        <v>5631</v>
      </c>
      <c r="G517" s="603">
        <v>0.31</v>
      </c>
      <c r="H517" s="598" t="s">
        <v>5780</v>
      </c>
      <c r="I517" s="598"/>
      <c r="J517" s="599"/>
      <c r="K517" s="599"/>
      <c r="L517" s="600"/>
    </row>
    <row r="518" spans="1:12" s="572" customFormat="1" x14ac:dyDescent="0.2">
      <c r="A518" s="1350"/>
      <c r="B518" s="1341"/>
      <c r="C518" s="713"/>
      <c r="D518" s="711"/>
      <c r="E518" s="680" t="s">
        <v>5781</v>
      </c>
      <c r="F518" s="680" t="s">
        <v>5633</v>
      </c>
      <c r="G518" s="603">
        <v>0.2</v>
      </c>
      <c r="H518" s="598">
        <v>0.5</v>
      </c>
      <c r="I518" s="598"/>
      <c r="J518" s="599"/>
      <c r="K518" s="599"/>
      <c r="L518" s="600"/>
    </row>
    <row r="519" spans="1:12" s="572" customFormat="1" ht="30" x14ac:dyDescent="0.2">
      <c r="A519" s="1350"/>
      <c r="B519" s="1341"/>
      <c r="C519" s="838"/>
      <c r="D519" s="839"/>
      <c r="E519" s="594" t="s">
        <v>5545</v>
      </c>
      <c r="F519" s="595" t="s">
        <v>5546</v>
      </c>
      <c r="G519" s="596">
        <v>0.25</v>
      </c>
      <c r="H519" s="598" t="s">
        <v>5350</v>
      </c>
      <c r="I519" s="598"/>
      <c r="J519" s="599"/>
      <c r="K519" s="599"/>
      <c r="L519" s="600"/>
    </row>
    <row r="520" spans="1:12" s="572" customFormat="1" ht="15.75" thickBot="1" x14ac:dyDescent="0.25">
      <c r="A520" s="1351"/>
      <c r="B520" s="1342"/>
      <c r="C520" s="840"/>
      <c r="D520" s="841"/>
      <c r="E520" s="842"/>
      <c r="F520" s="828" t="s">
        <v>2847</v>
      </c>
      <c r="G520" s="829"/>
      <c r="H520" s="669" t="s">
        <v>5581</v>
      </c>
      <c r="I520" s="669" t="s">
        <v>5782</v>
      </c>
      <c r="J520" s="749">
        <v>1825.88</v>
      </c>
      <c r="K520" s="749">
        <v>1369.41</v>
      </c>
      <c r="L520" s="768" t="s">
        <v>5582</v>
      </c>
    </row>
    <row r="521" spans="1:12" s="572" customFormat="1" x14ac:dyDescent="0.2">
      <c r="A521" s="1349" t="s">
        <v>5783</v>
      </c>
      <c r="B521" s="1340" t="s">
        <v>5784</v>
      </c>
      <c r="C521" s="843" t="s">
        <v>5785</v>
      </c>
      <c r="D521" s="844" t="s">
        <v>5786</v>
      </c>
      <c r="E521" s="807" t="s">
        <v>5698</v>
      </c>
      <c r="F521" s="807" t="s">
        <v>5309</v>
      </c>
      <c r="G521" s="639">
        <v>1.68</v>
      </c>
      <c r="H521" s="640" t="s">
        <v>5337</v>
      </c>
      <c r="I521" s="830"/>
      <c r="J521" s="642"/>
      <c r="K521" s="642"/>
      <c r="L521" s="734"/>
    </row>
    <row r="522" spans="1:12" s="572" customFormat="1" ht="30" x14ac:dyDescent="0.2">
      <c r="A522" s="1350"/>
      <c r="B522" s="1341"/>
      <c r="C522" s="797" t="s">
        <v>5787</v>
      </c>
      <c r="D522" s="662" t="s">
        <v>5610</v>
      </c>
      <c r="E522" s="594" t="s">
        <v>5379</v>
      </c>
      <c r="F522" s="595" t="s">
        <v>5339</v>
      </c>
      <c r="G522" s="596">
        <v>1.68</v>
      </c>
      <c r="H522" s="598" t="s">
        <v>5337</v>
      </c>
      <c r="I522" s="831"/>
      <c r="J522" s="623"/>
      <c r="K522" s="623"/>
      <c r="L522" s="624"/>
    </row>
    <row r="523" spans="1:12" s="572" customFormat="1" x14ac:dyDescent="0.2">
      <c r="A523" s="1350"/>
      <c r="B523" s="1341"/>
      <c r="C523" s="838"/>
      <c r="D523" s="839"/>
      <c r="E523" s="594" t="s">
        <v>5382</v>
      </c>
      <c r="F523" s="595" t="s">
        <v>5341</v>
      </c>
      <c r="G523" s="596">
        <v>1.68</v>
      </c>
      <c r="H523" s="598" t="s">
        <v>5337</v>
      </c>
      <c r="I523" s="831"/>
      <c r="J523" s="623"/>
      <c r="K523" s="623"/>
      <c r="L523" s="624"/>
    </row>
    <row r="524" spans="1:12" s="572" customFormat="1" ht="30" x14ac:dyDescent="0.2">
      <c r="A524" s="1350"/>
      <c r="B524" s="1341"/>
      <c r="C524" s="838"/>
      <c r="D524" s="839"/>
      <c r="E524" s="594" t="s">
        <v>5699</v>
      </c>
      <c r="F524" s="595" t="s">
        <v>5700</v>
      </c>
      <c r="G524" s="596">
        <v>1.18</v>
      </c>
      <c r="H524" s="598" t="s">
        <v>5361</v>
      </c>
      <c r="I524" s="831"/>
      <c r="J524" s="623"/>
      <c r="K524" s="623"/>
      <c r="L524" s="624"/>
    </row>
    <row r="525" spans="1:12" s="572" customFormat="1" x14ac:dyDescent="0.2">
      <c r="A525" s="1350"/>
      <c r="B525" s="1341"/>
      <c r="C525" s="845"/>
      <c r="D525" s="839"/>
      <c r="E525" s="594" t="s">
        <v>5391</v>
      </c>
      <c r="F525" s="595" t="s">
        <v>5345</v>
      </c>
      <c r="G525" s="596">
        <v>1.18</v>
      </c>
      <c r="H525" s="598" t="s">
        <v>5361</v>
      </c>
      <c r="I525" s="831"/>
      <c r="J525" s="623"/>
      <c r="K525" s="623"/>
      <c r="L525" s="624"/>
    </row>
    <row r="526" spans="1:12" s="572" customFormat="1" x14ac:dyDescent="0.2">
      <c r="A526" s="1350"/>
      <c r="B526" s="1341"/>
      <c r="C526" s="845"/>
      <c r="D526" s="839"/>
      <c r="E526" s="594" t="s">
        <v>5395</v>
      </c>
      <c r="F526" s="595" t="s">
        <v>5347</v>
      </c>
      <c r="G526" s="596">
        <v>1.18</v>
      </c>
      <c r="H526" s="598" t="s">
        <v>5361</v>
      </c>
      <c r="I526" s="831"/>
      <c r="J526" s="623"/>
      <c r="K526" s="623"/>
      <c r="L526" s="624"/>
    </row>
    <row r="527" spans="1:12" s="572" customFormat="1" x14ac:dyDescent="0.2">
      <c r="A527" s="1350"/>
      <c r="B527" s="1341"/>
      <c r="C527" s="846"/>
      <c r="D527" s="695"/>
      <c r="E527" s="662"/>
      <c r="F527" s="836" t="s">
        <v>5313</v>
      </c>
      <c r="G527" s="656"/>
      <c r="H527" s="598"/>
      <c r="I527" s="598"/>
      <c r="J527" s="652"/>
      <c r="K527" s="652"/>
      <c r="L527" s="847"/>
    </row>
    <row r="528" spans="1:12" s="572" customFormat="1" x14ac:dyDescent="0.2">
      <c r="A528" s="1350"/>
      <c r="B528" s="1341"/>
      <c r="C528" s="846"/>
      <c r="D528" s="695"/>
      <c r="E528" s="655" t="s">
        <v>5436</v>
      </c>
      <c r="F528" s="618" t="s">
        <v>5352</v>
      </c>
      <c r="G528" s="656">
        <v>0.75</v>
      </c>
      <c r="H528" s="598">
        <v>0.5</v>
      </c>
      <c r="I528" s="661"/>
      <c r="J528" s="652"/>
      <c r="K528" s="652"/>
      <c r="L528" s="847"/>
    </row>
    <row r="529" spans="1:12" s="572" customFormat="1" x14ac:dyDescent="0.2">
      <c r="A529" s="1350"/>
      <c r="B529" s="1341"/>
      <c r="C529" s="846"/>
      <c r="D529" s="695"/>
      <c r="E529" s="655" t="s">
        <v>5433</v>
      </c>
      <c r="F529" s="618" t="s">
        <v>5349</v>
      </c>
      <c r="G529" s="656">
        <v>0.75</v>
      </c>
      <c r="H529" s="598">
        <v>0.5</v>
      </c>
      <c r="I529" s="661"/>
      <c r="J529" s="652"/>
      <c r="K529" s="652"/>
      <c r="L529" s="847"/>
    </row>
    <row r="530" spans="1:12" s="572" customFormat="1" x14ac:dyDescent="0.2">
      <c r="A530" s="1350"/>
      <c r="B530" s="1341"/>
      <c r="C530" s="798"/>
      <c r="D530" s="839"/>
      <c r="E530" s="655" t="s">
        <v>5437</v>
      </c>
      <c r="F530" s="618" t="s">
        <v>5354</v>
      </c>
      <c r="G530" s="656">
        <v>0.93</v>
      </c>
      <c r="H530" s="598" t="s">
        <v>1511</v>
      </c>
      <c r="I530" s="661"/>
      <c r="J530" s="652"/>
      <c r="K530" s="652"/>
      <c r="L530" s="848"/>
    </row>
    <row r="531" spans="1:12" s="572" customFormat="1" x14ac:dyDescent="0.2">
      <c r="A531" s="1350"/>
      <c r="B531" s="1341"/>
      <c r="C531" s="798"/>
      <c r="D531" s="839"/>
      <c r="E531" s="655" t="s">
        <v>5788</v>
      </c>
      <c r="F531" s="618" t="s">
        <v>5618</v>
      </c>
      <c r="G531" s="833">
        <v>0.76</v>
      </c>
      <c r="H531" s="661" t="s">
        <v>1511</v>
      </c>
      <c r="I531" s="661"/>
      <c r="J531" s="652"/>
      <c r="K531" s="652"/>
      <c r="L531" s="848"/>
    </row>
    <row r="532" spans="1:12" s="572" customFormat="1" x14ac:dyDescent="0.2">
      <c r="A532" s="1350"/>
      <c r="B532" s="1341"/>
      <c r="C532" s="798"/>
      <c r="D532" s="839"/>
      <c r="E532" s="662"/>
      <c r="F532" s="832" t="s">
        <v>5318</v>
      </c>
      <c r="G532" s="833"/>
      <c r="H532" s="849"/>
      <c r="I532" s="849"/>
      <c r="J532" s="687"/>
      <c r="K532" s="687"/>
      <c r="L532" s="848"/>
    </row>
    <row r="533" spans="1:12" s="572" customFormat="1" x14ac:dyDescent="0.2">
      <c r="A533" s="1350"/>
      <c r="B533" s="1341"/>
      <c r="C533" s="798"/>
      <c r="D533" s="839"/>
      <c r="E533" s="594" t="s">
        <v>5319</v>
      </c>
      <c r="F533" s="595" t="s">
        <v>5320</v>
      </c>
      <c r="G533" s="596">
        <v>0.31</v>
      </c>
      <c r="H533" s="598" t="s">
        <v>1511</v>
      </c>
      <c r="I533" s="849"/>
      <c r="J533" s="687"/>
      <c r="K533" s="687"/>
      <c r="L533" s="848"/>
    </row>
    <row r="534" spans="1:12" s="572" customFormat="1" x14ac:dyDescent="0.2">
      <c r="A534" s="1350"/>
      <c r="B534" s="1341"/>
      <c r="C534" s="798"/>
      <c r="D534" s="839"/>
      <c r="E534" s="594" t="s">
        <v>5441</v>
      </c>
      <c r="F534" s="595" t="s">
        <v>5363</v>
      </c>
      <c r="G534" s="596">
        <v>0.5</v>
      </c>
      <c r="H534" s="598">
        <v>1</v>
      </c>
      <c r="I534" s="849"/>
      <c r="J534" s="687"/>
      <c r="K534" s="687"/>
      <c r="L534" s="848"/>
    </row>
    <row r="535" spans="1:12" s="572" customFormat="1" x14ac:dyDescent="0.2">
      <c r="A535" s="1350"/>
      <c r="B535" s="1341"/>
      <c r="C535" s="798"/>
      <c r="D535" s="837"/>
      <c r="E535" s="594" t="s">
        <v>5408</v>
      </c>
      <c r="F535" s="595" t="s">
        <v>5329</v>
      </c>
      <c r="G535" s="656">
        <v>0.3</v>
      </c>
      <c r="H535" s="655" t="s">
        <v>1511</v>
      </c>
      <c r="I535" s="598"/>
      <c r="J535" s="599"/>
      <c r="K535" s="599"/>
      <c r="L535" s="848"/>
    </row>
    <row r="536" spans="1:12" s="572" customFormat="1" ht="30" x14ac:dyDescent="0.2">
      <c r="A536" s="1350"/>
      <c r="B536" s="1341"/>
      <c r="C536" s="798"/>
      <c r="D536" s="837"/>
      <c r="E536" s="594" t="s">
        <v>5545</v>
      </c>
      <c r="F536" s="595" t="s">
        <v>5546</v>
      </c>
      <c r="G536" s="656">
        <v>0.25</v>
      </c>
      <c r="H536" s="655">
        <v>1</v>
      </c>
      <c r="I536" s="598"/>
      <c r="J536" s="599"/>
      <c r="K536" s="599"/>
      <c r="L536" s="848"/>
    </row>
    <row r="537" spans="1:12" s="572" customFormat="1" x14ac:dyDescent="0.2">
      <c r="A537" s="1350"/>
      <c r="B537" s="1341"/>
      <c r="C537" s="798"/>
      <c r="D537" s="850"/>
      <c r="E537" s="594" t="s">
        <v>5622</v>
      </c>
      <c r="F537" s="595" t="s">
        <v>5623</v>
      </c>
      <c r="G537" s="596">
        <v>2</v>
      </c>
      <c r="H537" s="598" t="s">
        <v>5285</v>
      </c>
      <c r="I537" s="598"/>
      <c r="J537" s="599"/>
      <c r="K537" s="599"/>
      <c r="L537" s="851"/>
    </row>
    <row r="538" spans="1:12" s="572" customFormat="1" ht="15.75" thickBot="1" x14ac:dyDescent="0.25">
      <c r="A538" s="1351"/>
      <c r="B538" s="1342"/>
      <c r="C538" s="852"/>
      <c r="D538" s="853"/>
      <c r="E538" s="854"/>
      <c r="F538" s="746" t="s">
        <v>2847</v>
      </c>
      <c r="G538" s="855"/>
      <c r="H538" s="669" t="s">
        <v>5550</v>
      </c>
      <c r="I538" s="856">
        <v>7.18</v>
      </c>
      <c r="J538" s="857">
        <v>1063</v>
      </c>
      <c r="K538" s="857">
        <v>797.25</v>
      </c>
      <c r="L538" s="768" t="s">
        <v>5582</v>
      </c>
    </row>
    <row r="539" spans="1:12" s="572" customFormat="1" ht="30" x14ac:dyDescent="0.2">
      <c r="A539" s="1349" t="s">
        <v>5789</v>
      </c>
      <c r="B539" s="1340" t="s">
        <v>5790</v>
      </c>
      <c r="C539" s="858" t="s">
        <v>5681</v>
      </c>
      <c r="D539" s="844" t="s">
        <v>5682</v>
      </c>
      <c r="E539" s="774" t="s">
        <v>5791</v>
      </c>
      <c r="F539" s="807" t="s">
        <v>5792</v>
      </c>
      <c r="G539" s="639">
        <v>1.3</v>
      </c>
      <c r="H539" s="640" t="s">
        <v>1511</v>
      </c>
      <c r="I539" s="859"/>
      <c r="J539" s="860"/>
      <c r="K539" s="860"/>
      <c r="L539" s="861"/>
    </row>
    <row r="540" spans="1:12" s="572" customFormat="1" ht="30" x14ac:dyDescent="0.2">
      <c r="A540" s="1350"/>
      <c r="B540" s="1341"/>
      <c r="C540" s="862" t="s">
        <v>5685</v>
      </c>
      <c r="D540" s="663" t="s">
        <v>5686</v>
      </c>
      <c r="E540" s="680" t="s">
        <v>5687</v>
      </c>
      <c r="F540" s="680" t="s">
        <v>5688</v>
      </c>
      <c r="G540" s="596">
        <v>1.3</v>
      </c>
      <c r="H540" s="598" t="s">
        <v>1511</v>
      </c>
      <c r="I540" s="811"/>
      <c r="J540" s="687"/>
      <c r="K540" s="687"/>
      <c r="L540" s="742"/>
    </row>
    <row r="541" spans="1:12" s="572" customFormat="1" x14ac:dyDescent="0.2">
      <c r="A541" s="1350"/>
      <c r="B541" s="1341"/>
      <c r="C541" s="862"/>
      <c r="D541" s="663"/>
      <c r="E541" s="680" t="s">
        <v>5689</v>
      </c>
      <c r="F541" s="680" t="s">
        <v>5690</v>
      </c>
      <c r="G541" s="596">
        <v>1.3</v>
      </c>
      <c r="H541" s="598" t="s">
        <v>1511</v>
      </c>
      <c r="I541" s="811"/>
      <c r="J541" s="687"/>
      <c r="K541" s="687"/>
      <c r="L541" s="742"/>
    </row>
    <row r="542" spans="1:12" s="572" customFormat="1" x14ac:dyDescent="0.2">
      <c r="A542" s="1350"/>
      <c r="B542" s="1341"/>
      <c r="C542" s="798"/>
      <c r="D542" s="850"/>
      <c r="E542" s="680" t="s">
        <v>5385</v>
      </c>
      <c r="F542" s="681" t="s">
        <v>5386</v>
      </c>
      <c r="G542" s="596">
        <v>1.5</v>
      </c>
      <c r="H542" s="682" t="s">
        <v>1511</v>
      </c>
      <c r="I542" s="714"/>
      <c r="J542" s="715"/>
      <c r="K542" s="715"/>
      <c r="L542" s="716"/>
    </row>
    <row r="543" spans="1:12" s="572" customFormat="1" ht="15.75" thickBot="1" x14ac:dyDescent="0.25">
      <c r="A543" s="1351"/>
      <c r="B543" s="1342"/>
      <c r="C543" s="826"/>
      <c r="D543" s="679"/>
      <c r="E543" s="681"/>
      <c r="F543" s="632" t="s">
        <v>2847</v>
      </c>
      <c r="G543" s="813"/>
      <c r="H543" s="726" t="s">
        <v>5691</v>
      </c>
      <c r="I543" s="726" t="s">
        <v>5793</v>
      </c>
      <c r="J543" s="635">
        <v>183.34</v>
      </c>
      <c r="K543" s="635">
        <v>137.51</v>
      </c>
      <c r="L543" s="730">
        <v>1</v>
      </c>
    </row>
    <row r="544" spans="1:12" s="572" customFormat="1" ht="15" customHeight="1" x14ac:dyDescent="0.2">
      <c r="A544" s="1349" t="s">
        <v>5794</v>
      </c>
      <c r="B544" s="1340" t="s">
        <v>5795</v>
      </c>
      <c r="C544" s="858" t="s">
        <v>5796</v>
      </c>
      <c r="D544" s="844" t="s">
        <v>5797</v>
      </c>
      <c r="E544" s="774" t="s">
        <v>5698</v>
      </c>
      <c r="F544" s="863" t="s">
        <v>5309</v>
      </c>
      <c r="G544" s="775">
        <v>1.68</v>
      </c>
      <c r="H544" s="776" t="s">
        <v>5337</v>
      </c>
      <c r="I544" s="864"/>
      <c r="J544" s="860"/>
      <c r="K544" s="860"/>
      <c r="L544" s="861"/>
    </row>
    <row r="545" spans="1:12" s="572" customFormat="1" x14ac:dyDescent="0.2">
      <c r="A545" s="1350"/>
      <c r="B545" s="1341"/>
      <c r="C545" s="797" t="s">
        <v>5798</v>
      </c>
      <c r="D545" s="662" t="s">
        <v>5649</v>
      </c>
      <c r="E545" s="594" t="s">
        <v>5379</v>
      </c>
      <c r="F545" s="756" t="s">
        <v>5339</v>
      </c>
      <c r="G545" s="685">
        <v>1.68</v>
      </c>
      <c r="H545" s="682" t="s">
        <v>5337</v>
      </c>
      <c r="I545" s="831"/>
      <c r="J545" s="623"/>
      <c r="K545" s="623"/>
      <c r="L545" s="624"/>
    </row>
    <row r="546" spans="1:12" s="572" customFormat="1" ht="30" x14ac:dyDescent="0.2">
      <c r="A546" s="1350"/>
      <c r="B546" s="1341"/>
      <c r="C546" s="797" t="s">
        <v>5799</v>
      </c>
      <c r="D546" s="662" t="s">
        <v>5651</v>
      </c>
      <c r="E546" s="594" t="s">
        <v>5382</v>
      </c>
      <c r="F546" s="764" t="s">
        <v>5341</v>
      </c>
      <c r="G546" s="596">
        <v>1.68</v>
      </c>
      <c r="H546" s="598" t="s">
        <v>5337</v>
      </c>
      <c r="I546" s="831"/>
      <c r="J546" s="623"/>
      <c r="K546" s="623"/>
      <c r="L546" s="624"/>
    </row>
    <row r="547" spans="1:12" s="572" customFormat="1" ht="17.25" customHeight="1" x14ac:dyDescent="0.2">
      <c r="A547" s="1350"/>
      <c r="B547" s="1341"/>
      <c r="C547" s="865" t="s">
        <v>5800</v>
      </c>
      <c r="D547" s="663" t="s">
        <v>5653</v>
      </c>
      <c r="E547" s="594" t="s">
        <v>5699</v>
      </c>
      <c r="F547" s="764" t="s">
        <v>5700</v>
      </c>
      <c r="G547" s="596">
        <v>1.18</v>
      </c>
      <c r="H547" s="598" t="s">
        <v>5361</v>
      </c>
      <c r="I547" s="831"/>
      <c r="J547" s="623"/>
      <c r="K547" s="623"/>
      <c r="L547" s="624"/>
    </row>
    <row r="548" spans="1:12" s="572" customFormat="1" ht="17.25" customHeight="1" x14ac:dyDescent="0.2">
      <c r="A548" s="1350"/>
      <c r="B548" s="1341"/>
      <c r="C548" s="797" t="s">
        <v>5801</v>
      </c>
      <c r="D548" s="662" t="s">
        <v>5659</v>
      </c>
      <c r="E548" s="594" t="s">
        <v>5391</v>
      </c>
      <c r="F548" s="764" t="s">
        <v>5345</v>
      </c>
      <c r="G548" s="596">
        <v>1.18</v>
      </c>
      <c r="H548" s="598" t="s">
        <v>5361</v>
      </c>
      <c r="I548" s="831"/>
      <c r="J548" s="623"/>
      <c r="K548" s="623"/>
      <c r="L548" s="624"/>
    </row>
    <row r="549" spans="1:12" s="572" customFormat="1" ht="15.75" customHeight="1" x14ac:dyDescent="0.2">
      <c r="A549" s="1350"/>
      <c r="B549" s="1341"/>
      <c r="C549" s="797" t="s">
        <v>5802</v>
      </c>
      <c r="D549" s="679" t="s">
        <v>5803</v>
      </c>
      <c r="E549" s="594" t="s">
        <v>5395</v>
      </c>
      <c r="F549" s="764" t="s">
        <v>5347</v>
      </c>
      <c r="G549" s="596">
        <v>1.18</v>
      </c>
      <c r="H549" s="598" t="s">
        <v>5361</v>
      </c>
      <c r="I549" s="831"/>
      <c r="J549" s="623"/>
      <c r="K549" s="623"/>
      <c r="L549" s="624"/>
    </row>
    <row r="550" spans="1:12" s="572" customFormat="1" x14ac:dyDescent="0.2">
      <c r="A550" s="1350"/>
      <c r="B550" s="1341"/>
      <c r="C550" s="797" t="s">
        <v>5656</v>
      </c>
      <c r="D550" s="662" t="s">
        <v>5804</v>
      </c>
      <c r="E550" s="680"/>
      <c r="F550" s="866" t="s">
        <v>5805</v>
      </c>
      <c r="G550" s="867"/>
      <c r="H550" s="661"/>
      <c r="I550" s="661"/>
      <c r="J550" s="652"/>
      <c r="K550" s="652"/>
      <c r="L550" s="593"/>
    </row>
    <row r="551" spans="1:12" s="572" customFormat="1" x14ac:dyDescent="0.2">
      <c r="A551" s="1350"/>
      <c r="B551" s="1341"/>
      <c r="C551" s="797" t="s">
        <v>5806</v>
      </c>
      <c r="D551" s="662" t="s">
        <v>5666</v>
      </c>
      <c r="E551" s="771" t="s">
        <v>5807</v>
      </c>
      <c r="F551" s="868" t="s">
        <v>5808</v>
      </c>
      <c r="G551" s="867">
        <v>0.63</v>
      </c>
      <c r="H551" s="661" t="s">
        <v>5449</v>
      </c>
      <c r="I551" s="661"/>
      <c r="J551" s="652"/>
      <c r="K551" s="652"/>
      <c r="L551" s="593"/>
    </row>
    <row r="552" spans="1:12" s="572" customFormat="1" ht="30" x14ac:dyDescent="0.2">
      <c r="A552" s="1350"/>
      <c r="B552" s="1341"/>
      <c r="C552" s="797" t="s">
        <v>5809</v>
      </c>
      <c r="D552" s="662" t="s">
        <v>5668</v>
      </c>
      <c r="E552" s="662" t="s">
        <v>5654</v>
      </c>
      <c r="F552" s="869" t="s">
        <v>5655</v>
      </c>
      <c r="G552" s="867">
        <v>1.1200000000000001</v>
      </c>
      <c r="H552" s="661" t="s">
        <v>5350</v>
      </c>
      <c r="I552" s="661"/>
      <c r="J552" s="652"/>
      <c r="K552" s="652"/>
      <c r="L552" s="593"/>
    </row>
    <row r="553" spans="1:12" s="572" customFormat="1" ht="30" x14ac:dyDescent="0.2">
      <c r="A553" s="1350"/>
      <c r="B553" s="1341"/>
      <c r="C553" s="797" t="s">
        <v>5810</v>
      </c>
      <c r="D553" s="662" t="s">
        <v>5670</v>
      </c>
      <c r="E553" s="662" t="s">
        <v>5811</v>
      </c>
      <c r="F553" s="870" t="s">
        <v>5812</v>
      </c>
      <c r="G553" s="867">
        <v>1.1200000000000001</v>
      </c>
      <c r="H553" s="661">
        <v>0.5</v>
      </c>
      <c r="I553" s="661"/>
      <c r="J553" s="652"/>
      <c r="K553" s="652"/>
      <c r="L553" s="593"/>
    </row>
    <row r="554" spans="1:12" s="572" customFormat="1" x14ac:dyDescent="0.2">
      <c r="A554" s="1350"/>
      <c r="B554" s="1341"/>
      <c r="C554" s="797" t="s">
        <v>5813</v>
      </c>
      <c r="D554" s="662" t="s">
        <v>5672</v>
      </c>
      <c r="E554" s="662" t="s">
        <v>5500</v>
      </c>
      <c r="F554" s="870" t="s">
        <v>5501</v>
      </c>
      <c r="G554" s="867">
        <v>0.61</v>
      </c>
      <c r="H554" s="661" t="s">
        <v>5323</v>
      </c>
      <c r="I554" s="661"/>
      <c r="J554" s="652"/>
      <c r="K554" s="652"/>
      <c r="L554" s="593"/>
    </row>
    <row r="555" spans="1:12" s="572" customFormat="1" x14ac:dyDescent="0.2">
      <c r="A555" s="1350"/>
      <c r="B555" s="1341"/>
      <c r="C555" s="797" t="s">
        <v>5814</v>
      </c>
      <c r="D555" s="662" t="s">
        <v>5676</v>
      </c>
      <c r="E555" s="662" t="s">
        <v>5617</v>
      </c>
      <c r="F555" s="870" t="s">
        <v>5618</v>
      </c>
      <c r="G555" s="867">
        <v>0.76</v>
      </c>
      <c r="H555" s="661">
        <v>1</v>
      </c>
      <c r="I555" s="661"/>
      <c r="J555" s="652"/>
      <c r="K555" s="652"/>
      <c r="L555" s="593"/>
    </row>
    <row r="556" spans="1:12" s="572" customFormat="1" ht="30" x14ac:dyDescent="0.2">
      <c r="A556" s="1350"/>
      <c r="B556" s="1341"/>
      <c r="C556" s="797" t="s">
        <v>5815</v>
      </c>
      <c r="D556" s="662" t="s">
        <v>5816</v>
      </c>
      <c r="E556" s="680"/>
      <c r="F556" s="871" t="s">
        <v>5318</v>
      </c>
      <c r="G556" s="603"/>
      <c r="H556" s="598"/>
      <c r="I556" s="661"/>
      <c r="J556" s="652"/>
      <c r="K556" s="652"/>
      <c r="L556" s="593"/>
    </row>
    <row r="557" spans="1:12" s="572" customFormat="1" ht="16.5" customHeight="1" x14ac:dyDescent="0.2">
      <c r="A557" s="1350"/>
      <c r="B557" s="1341"/>
      <c r="C557" s="680" t="s">
        <v>5638</v>
      </c>
      <c r="D557" s="680" t="s">
        <v>5639</v>
      </c>
      <c r="E557" s="595" t="s">
        <v>5626</v>
      </c>
      <c r="F557" s="764" t="s">
        <v>5627</v>
      </c>
      <c r="G557" s="596">
        <v>0.45</v>
      </c>
      <c r="H557" s="598" t="s">
        <v>1511</v>
      </c>
      <c r="I557" s="598"/>
      <c r="J557" s="599"/>
      <c r="K557" s="599"/>
      <c r="L557" s="600"/>
    </row>
    <row r="558" spans="1:12" s="572" customFormat="1" ht="30" x14ac:dyDescent="0.2">
      <c r="A558" s="1350"/>
      <c r="B558" s="1341"/>
      <c r="C558" s="680" t="s">
        <v>5640</v>
      </c>
      <c r="D558" s="662" t="s">
        <v>5641</v>
      </c>
      <c r="E558" s="595" t="s">
        <v>5447</v>
      </c>
      <c r="F558" s="764" t="s">
        <v>5448</v>
      </c>
      <c r="G558" s="596">
        <v>2</v>
      </c>
      <c r="H558" s="598" t="s">
        <v>1511</v>
      </c>
      <c r="I558" s="598"/>
      <c r="J558" s="599"/>
      <c r="K558" s="599"/>
      <c r="L558" s="600"/>
    </row>
    <row r="559" spans="1:12" s="572" customFormat="1" ht="30" x14ac:dyDescent="0.2">
      <c r="A559" s="1350"/>
      <c r="B559" s="1341"/>
      <c r="C559" s="797" t="s">
        <v>5642</v>
      </c>
      <c r="D559" s="662" t="s">
        <v>5643</v>
      </c>
      <c r="E559" s="594" t="s">
        <v>5545</v>
      </c>
      <c r="F559" s="764" t="s">
        <v>5546</v>
      </c>
      <c r="G559" s="596">
        <v>0.25</v>
      </c>
      <c r="H559" s="598" t="s">
        <v>1511</v>
      </c>
      <c r="I559" s="598"/>
      <c r="J559" s="599"/>
      <c r="K559" s="599"/>
      <c r="L559" s="600"/>
    </row>
    <row r="560" spans="1:12" s="572" customFormat="1" ht="30" x14ac:dyDescent="0.2">
      <c r="A560" s="1350"/>
      <c r="B560" s="1341"/>
      <c r="C560" s="797" t="s">
        <v>5644</v>
      </c>
      <c r="D560" s="662" t="s">
        <v>5645</v>
      </c>
      <c r="E560" s="594" t="s">
        <v>5324</v>
      </c>
      <c r="F560" s="594" t="s">
        <v>5325</v>
      </c>
      <c r="G560" s="594">
        <v>0.25</v>
      </c>
      <c r="H560" s="594">
        <v>0.5</v>
      </c>
      <c r="I560" s="598"/>
      <c r="J560" s="599"/>
      <c r="K560" s="599"/>
      <c r="L560" s="600"/>
    </row>
    <row r="561" spans="1:12" s="572" customFormat="1" ht="15.75" thickBot="1" x14ac:dyDescent="0.25">
      <c r="A561" s="1351"/>
      <c r="B561" s="1342"/>
      <c r="C561" s="665"/>
      <c r="D561" s="853"/>
      <c r="E561" s="705"/>
      <c r="F561" s="872" t="s">
        <v>2847</v>
      </c>
      <c r="G561" s="873"/>
      <c r="H561" s="669" t="s">
        <v>5635</v>
      </c>
      <c r="I561" s="669" t="s">
        <v>5817</v>
      </c>
      <c r="J561" s="749">
        <v>923.61</v>
      </c>
      <c r="K561" s="749">
        <v>692.71</v>
      </c>
      <c r="L561" s="768" t="s">
        <v>5582</v>
      </c>
    </row>
    <row r="562" spans="1:12" s="572" customFormat="1" x14ac:dyDescent="0.2">
      <c r="A562" s="569"/>
      <c r="B562" s="570"/>
      <c r="C562" s="570"/>
      <c r="D562" s="570"/>
      <c r="E562" s="570"/>
      <c r="F562" s="570"/>
      <c r="G562" s="571"/>
      <c r="H562" s="723"/>
      <c r="I562" s="723"/>
      <c r="J562" s="766"/>
      <c r="K562" s="766"/>
      <c r="L562" s="570"/>
    </row>
    <row r="563" spans="1:12" s="572" customFormat="1" ht="23.25" customHeight="1" thickBot="1" x14ac:dyDescent="0.25">
      <c r="A563" s="1368" t="s">
        <v>5818</v>
      </c>
      <c r="B563" s="1336"/>
      <c r="C563" s="1336"/>
      <c r="D563" s="1336"/>
      <c r="E563" s="1336"/>
      <c r="F563" s="1336"/>
      <c r="G563" s="1336"/>
      <c r="H563" s="1336"/>
      <c r="I563" s="1336"/>
      <c r="J563" s="1336"/>
      <c r="K563" s="1336"/>
      <c r="L563" s="1336"/>
    </row>
    <row r="564" spans="1:12" s="572" customFormat="1" ht="74.25" customHeight="1" thickBot="1" x14ac:dyDescent="0.25">
      <c r="A564" s="579" t="s">
        <v>3356</v>
      </c>
      <c r="B564" s="582" t="s">
        <v>5293</v>
      </c>
      <c r="C564" s="874" t="s">
        <v>5294</v>
      </c>
      <c r="D564" s="582" t="s">
        <v>5295</v>
      </c>
      <c r="E564" s="582" t="s">
        <v>5296</v>
      </c>
      <c r="F564" s="582" t="s">
        <v>5819</v>
      </c>
      <c r="G564" s="791" t="s">
        <v>5298</v>
      </c>
      <c r="H564" s="792" t="s">
        <v>5299</v>
      </c>
      <c r="I564" s="793" t="s">
        <v>5300</v>
      </c>
      <c r="J564" s="586" t="s">
        <v>5301</v>
      </c>
      <c r="K564" s="586" t="s">
        <v>5302</v>
      </c>
      <c r="L564" s="794" t="s">
        <v>5303</v>
      </c>
    </row>
    <row r="565" spans="1:12" s="572" customFormat="1" ht="29.25" customHeight="1" x14ac:dyDescent="0.2">
      <c r="A565" s="1349" t="s">
        <v>5820</v>
      </c>
      <c r="B565" s="1340" t="s">
        <v>5821</v>
      </c>
      <c r="C565" s="875" t="s">
        <v>5822</v>
      </c>
      <c r="D565" s="674" t="s">
        <v>5823</v>
      </c>
      <c r="E565" s="674" t="s">
        <v>5824</v>
      </c>
      <c r="F565" s="674" t="s">
        <v>5825</v>
      </c>
      <c r="G565" s="876">
        <v>1.4</v>
      </c>
      <c r="H565" s="877">
        <v>0.4</v>
      </c>
      <c r="I565" s="878"/>
      <c r="J565" s="879"/>
      <c r="K565" s="879"/>
      <c r="L565" s="880"/>
    </row>
    <row r="566" spans="1:12" s="572" customFormat="1" ht="29.25" customHeight="1" x14ac:dyDescent="0.2">
      <c r="A566" s="1350"/>
      <c r="B566" s="1341"/>
      <c r="C566" s="881" t="s">
        <v>5826</v>
      </c>
      <c r="D566" s="595" t="s">
        <v>5827</v>
      </c>
      <c r="E566" s="594" t="s">
        <v>5379</v>
      </c>
      <c r="F566" s="595" t="s">
        <v>5828</v>
      </c>
      <c r="G566" s="596">
        <v>1.68</v>
      </c>
      <c r="H566" s="608">
        <v>0.4</v>
      </c>
      <c r="I566" s="882"/>
      <c r="J566" s="883"/>
      <c r="K566" s="883"/>
      <c r="L566" s="884"/>
    </row>
    <row r="567" spans="1:12" s="572" customFormat="1" ht="29.25" customHeight="1" x14ac:dyDescent="0.2">
      <c r="A567" s="1350"/>
      <c r="B567" s="1341"/>
      <c r="C567" s="881" t="s">
        <v>5829</v>
      </c>
      <c r="D567" s="595" t="s">
        <v>5830</v>
      </c>
      <c r="E567" s="594" t="s">
        <v>5382</v>
      </c>
      <c r="F567" s="764" t="s">
        <v>5341</v>
      </c>
      <c r="G567" s="596">
        <v>1.68</v>
      </c>
      <c r="H567" s="608">
        <v>0.4</v>
      </c>
      <c r="I567" s="607"/>
      <c r="J567" s="599"/>
      <c r="K567" s="599"/>
      <c r="L567" s="658"/>
    </row>
    <row r="568" spans="1:12" s="572" customFormat="1" ht="29.25" customHeight="1" x14ac:dyDescent="0.2">
      <c r="A568" s="1350"/>
      <c r="B568" s="1341"/>
      <c r="C568" s="881" t="s">
        <v>5831</v>
      </c>
      <c r="D568" s="595" t="s">
        <v>5832</v>
      </c>
      <c r="E568" s="595" t="s">
        <v>5833</v>
      </c>
      <c r="F568" s="595" t="s">
        <v>5834</v>
      </c>
      <c r="G568" s="656">
        <v>1.08</v>
      </c>
      <c r="H568" s="885">
        <v>0.5</v>
      </c>
      <c r="I568" s="882"/>
      <c r="J568" s="886"/>
      <c r="K568" s="883"/>
      <c r="L568" s="884"/>
    </row>
    <row r="569" spans="1:12" s="572" customFormat="1" ht="15.75" customHeight="1" x14ac:dyDescent="0.2">
      <c r="A569" s="1350"/>
      <c r="B569" s="1341"/>
      <c r="C569" s="881" t="s">
        <v>5835</v>
      </c>
      <c r="D569" s="595" t="s">
        <v>5836</v>
      </c>
      <c r="E569" s="594" t="s">
        <v>5391</v>
      </c>
      <c r="F569" s="595" t="s">
        <v>5837</v>
      </c>
      <c r="G569" s="656">
        <v>1.18</v>
      </c>
      <c r="H569" s="885">
        <v>0.5</v>
      </c>
      <c r="I569" s="882"/>
      <c r="J569" s="886"/>
      <c r="K569" s="883"/>
      <c r="L569" s="884"/>
    </row>
    <row r="570" spans="1:12" s="572" customFormat="1" ht="30" x14ac:dyDescent="0.2">
      <c r="A570" s="1350"/>
      <c r="B570" s="1341"/>
      <c r="C570" s="881" t="s">
        <v>5838</v>
      </c>
      <c r="D570" s="595" t="s">
        <v>5839</v>
      </c>
      <c r="E570" s="594" t="s">
        <v>5395</v>
      </c>
      <c r="F570" s="764" t="s">
        <v>5347</v>
      </c>
      <c r="G570" s="596">
        <v>1.18</v>
      </c>
      <c r="H570" s="885">
        <v>0.5</v>
      </c>
      <c r="I570" s="607"/>
      <c r="J570" s="599"/>
      <c r="K570" s="599"/>
      <c r="L570" s="658"/>
    </row>
    <row r="571" spans="1:12" s="572" customFormat="1" ht="15.75" x14ac:dyDescent="0.2">
      <c r="A571" s="1350"/>
      <c r="B571" s="1341"/>
      <c r="C571" s="662" t="s">
        <v>5840</v>
      </c>
      <c r="D571" s="595" t="s">
        <v>5841</v>
      </c>
      <c r="E571" s="711"/>
      <c r="F571" s="839" t="s">
        <v>5313</v>
      </c>
      <c r="G571" s="887"/>
      <c r="H571" s="824"/>
      <c r="I571" s="888"/>
      <c r="J571" s="889"/>
      <c r="K571" s="889"/>
      <c r="L571" s="890"/>
    </row>
    <row r="572" spans="1:12" s="572" customFormat="1" ht="30" x14ac:dyDescent="0.2">
      <c r="A572" s="1350"/>
      <c r="B572" s="1341"/>
      <c r="C572" s="662" t="s">
        <v>5842</v>
      </c>
      <c r="D572" s="595" t="s">
        <v>5843</v>
      </c>
      <c r="E572" s="594" t="s">
        <v>5433</v>
      </c>
      <c r="F572" s="595" t="s">
        <v>5349</v>
      </c>
      <c r="G572" s="596">
        <v>0.75</v>
      </c>
      <c r="H572" s="608">
        <v>0.05</v>
      </c>
      <c r="I572" s="888"/>
      <c r="J572" s="889"/>
      <c r="K572" s="889"/>
      <c r="L572" s="890"/>
    </row>
    <row r="573" spans="1:12" s="572" customFormat="1" ht="15.75" x14ac:dyDescent="0.2">
      <c r="A573" s="1350"/>
      <c r="B573" s="1341"/>
      <c r="C573" s="655" t="s">
        <v>5844</v>
      </c>
      <c r="D573" s="595" t="s">
        <v>5845</v>
      </c>
      <c r="E573" s="594" t="s">
        <v>5436</v>
      </c>
      <c r="F573" s="595" t="s">
        <v>5352</v>
      </c>
      <c r="G573" s="596">
        <v>0.75</v>
      </c>
      <c r="H573" s="608">
        <v>0.05</v>
      </c>
      <c r="I573" s="882"/>
      <c r="J573" s="883"/>
      <c r="K573" s="883"/>
      <c r="L573" s="891"/>
    </row>
    <row r="574" spans="1:12" s="572" customFormat="1" ht="30" x14ac:dyDescent="0.2">
      <c r="A574" s="1350"/>
      <c r="B574" s="1341"/>
      <c r="C574" s="881" t="s">
        <v>5846</v>
      </c>
      <c r="D574" s="595" t="s">
        <v>5847</v>
      </c>
      <c r="E574" s="655" t="s">
        <v>5437</v>
      </c>
      <c r="F574" s="655" t="s">
        <v>5354</v>
      </c>
      <c r="G574" s="656">
        <v>0.93</v>
      </c>
      <c r="H574" s="608">
        <v>0.1</v>
      </c>
      <c r="I574" s="655"/>
      <c r="J574" s="654"/>
      <c r="K574" s="654"/>
      <c r="L574" s="892"/>
    </row>
    <row r="575" spans="1:12" s="572" customFormat="1" ht="15" customHeight="1" x14ac:dyDescent="0.2">
      <c r="A575" s="1350"/>
      <c r="B575" s="1341"/>
      <c r="C575" s="662" t="s">
        <v>5848</v>
      </c>
      <c r="D575" s="595" t="s">
        <v>5849</v>
      </c>
      <c r="E575" s="595"/>
      <c r="F575" s="832" t="s">
        <v>5318</v>
      </c>
      <c r="G575" s="656"/>
      <c r="H575" s="655"/>
      <c r="I575" s="655"/>
      <c r="J575" s="654"/>
      <c r="K575" s="654"/>
      <c r="L575" s="892"/>
    </row>
    <row r="576" spans="1:12" s="572" customFormat="1" ht="30" x14ac:dyDescent="0.2">
      <c r="A576" s="1350"/>
      <c r="B576" s="1341"/>
      <c r="C576" s="881" t="s">
        <v>5850</v>
      </c>
      <c r="D576" s="595" t="s">
        <v>5851</v>
      </c>
      <c r="E576" s="594" t="s">
        <v>5319</v>
      </c>
      <c r="F576" s="594" t="s">
        <v>5320</v>
      </c>
      <c r="G576" s="596">
        <v>0.31</v>
      </c>
      <c r="H576" s="608">
        <v>0.5</v>
      </c>
      <c r="I576" s="655"/>
      <c r="J576" s="654"/>
      <c r="K576" s="654"/>
      <c r="L576" s="892"/>
    </row>
    <row r="577" spans="1:12" s="572" customFormat="1" ht="15" customHeight="1" x14ac:dyDescent="0.2">
      <c r="A577" s="1350"/>
      <c r="B577" s="1341"/>
      <c r="C577" s="655" t="s">
        <v>5852</v>
      </c>
      <c r="D577" s="595" t="s">
        <v>5853</v>
      </c>
      <c r="E577" s="595" t="s">
        <v>5854</v>
      </c>
      <c r="F577" s="595" t="s">
        <v>5855</v>
      </c>
      <c r="G577" s="656">
        <v>1.1000000000000001</v>
      </c>
      <c r="H577" s="885">
        <v>0.2</v>
      </c>
      <c r="I577" s="655"/>
      <c r="J577" s="654"/>
      <c r="K577" s="654"/>
      <c r="L577" s="892"/>
    </row>
    <row r="578" spans="1:12" s="572" customFormat="1" ht="15.75" x14ac:dyDescent="0.2">
      <c r="A578" s="1350"/>
      <c r="B578" s="1341"/>
      <c r="C578" s="881" t="s">
        <v>5856</v>
      </c>
      <c r="D578" s="595" t="s">
        <v>5857</v>
      </c>
      <c r="E578" s="595" t="s">
        <v>5858</v>
      </c>
      <c r="F578" s="595" t="s">
        <v>5859</v>
      </c>
      <c r="G578" s="656">
        <v>0.38</v>
      </c>
      <c r="H578" s="885">
        <v>0.02</v>
      </c>
      <c r="I578" s="655"/>
      <c r="J578" s="654"/>
      <c r="K578" s="654"/>
      <c r="L578" s="892"/>
    </row>
    <row r="579" spans="1:12" s="572" customFormat="1" ht="16.5" customHeight="1" x14ac:dyDescent="0.2">
      <c r="A579" s="1350"/>
      <c r="B579" s="1341"/>
      <c r="C579" s="655" t="s">
        <v>5860</v>
      </c>
      <c r="D579" s="595" t="s">
        <v>5861</v>
      </c>
      <c r="E579" s="595" t="s">
        <v>5862</v>
      </c>
      <c r="F579" s="595" t="s">
        <v>5863</v>
      </c>
      <c r="G579" s="656">
        <v>3.01</v>
      </c>
      <c r="H579" s="885">
        <v>0.02</v>
      </c>
      <c r="I579" s="655"/>
      <c r="J579" s="654"/>
      <c r="K579" s="654"/>
      <c r="L579" s="892"/>
    </row>
    <row r="580" spans="1:12" s="572" customFormat="1" ht="16.5" customHeight="1" x14ac:dyDescent="0.2">
      <c r="A580" s="1350"/>
      <c r="B580" s="1341"/>
      <c r="C580" s="662" t="s">
        <v>5864</v>
      </c>
      <c r="D580" s="595" t="s">
        <v>5865</v>
      </c>
      <c r="E580" s="595" t="s">
        <v>5866</v>
      </c>
      <c r="F580" s="595" t="s">
        <v>5867</v>
      </c>
      <c r="G580" s="656">
        <v>1.85</v>
      </c>
      <c r="H580" s="885">
        <v>0.1</v>
      </c>
      <c r="I580" s="655"/>
      <c r="J580" s="654"/>
      <c r="K580" s="654"/>
      <c r="L580" s="892"/>
    </row>
    <row r="581" spans="1:12" s="572" customFormat="1" ht="16.5" customHeight="1" x14ac:dyDescent="0.2">
      <c r="A581" s="1350"/>
      <c r="B581" s="1341"/>
      <c r="C581" s="655" t="s">
        <v>5868</v>
      </c>
      <c r="D581" s="595" t="s">
        <v>5674</v>
      </c>
      <c r="E581" s="595" t="s">
        <v>5545</v>
      </c>
      <c r="F581" s="595" t="s">
        <v>5546</v>
      </c>
      <c r="G581" s="656">
        <v>0.25</v>
      </c>
      <c r="H581" s="885">
        <v>0.8</v>
      </c>
      <c r="I581" s="655"/>
      <c r="J581" s="654"/>
      <c r="K581" s="654"/>
      <c r="L581" s="892"/>
    </row>
    <row r="582" spans="1:12" s="572" customFormat="1" ht="16.5" customHeight="1" x14ac:dyDescent="0.2">
      <c r="A582" s="1350"/>
      <c r="B582" s="1341"/>
      <c r="C582" s="662" t="s">
        <v>5869</v>
      </c>
      <c r="D582" s="595" t="s">
        <v>5870</v>
      </c>
      <c r="E582" s="595" t="s">
        <v>5871</v>
      </c>
      <c r="F582" s="595" t="s">
        <v>5872</v>
      </c>
      <c r="G582" s="656">
        <v>1.06</v>
      </c>
      <c r="H582" s="885">
        <v>0.4</v>
      </c>
      <c r="I582" s="655"/>
      <c r="J582" s="654"/>
      <c r="K582" s="654"/>
      <c r="L582" s="892"/>
    </row>
    <row r="583" spans="1:12" s="572" customFormat="1" ht="16.5" customHeight="1" x14ac:dyDescent="0.2">
      <c r="A583" s="1350"/>
      <c r="B583" s="1341"/>
      <c r="C583" s="655" t="s">
        <v>5873</v>
      </c>
      <c r="D583" s="595" t="s">
        <v>5874</v>
      </c>
      <c r="E583" s="595" t="s">
        <v>5875</v>
      </c>
      <c r="F583" s="595" t="s">
        <v>5876</v>
      </c>
      <c r="G583" s="656">
        <v>1.06</v>
      </c>
      <c r="H583" s="885">
        <v>0.1</v>
      </c>
      <c r="I583" s="655"/>
      <c r="J583" s="654"/>
      <c r="K583" s="654"/>
      <c r="L583" s="892"/>
    </row>
    <row r="584" spans="1:12" s="572" customFormat="1" ht="16.5" customHeight="1" x14ac:dyDescent="0.2">
      <c r="A584" s="1350"/>
      <c r="B584" s="1341"/>
      <c r="C584" s="655" t="s">
        <v>5877</v>
      </c>
      <c r="D584" s="595" t="s">
        <v>5878</v>
      </c>
      <c r="E584" s="594" t="s">
        <v>5879</v>
      </c>
      <c r="F584" s="594" t="s">
        <v>5880</v>
      </c>
      <c r="G584" s="596">
        <v>0.38</v>
      </c>
      <c r="H584" s="608">
        <v>0.2</v>
      </c>
      <c r="I584" s="655"/>
      <c r="J584" s="654"/>
      <c r="K584" s="654"/>
      <c r="L584" s="892"/>
    </row>
    <row r="585" spans="1:12" s="572" customFormat="1" ht="16.5" customHeight="1" x14ac:dyDescent="0.2">
      <c r="A585" s="1350"/>
      <c r="B585" s="1341"/>
      <c r="C585" s="655" t="s">
        <v>5881</v>
      </c>
      <c r="D585" s="595" t="s">
        <v>5882</v>
      </c>
      <c r="E585" s="594" t="s">
        <v>5883</v>
      </c>
      <c r="F585" s="594" t="s">
        <v>5884</v>
      </c>
      <c r="G585" s="596">
        <v>1</v>
      </c>
      <c r="H585" s="608">
        <v>0.02</v>
      </c>
      <c r="I585" s="655"/>
      <c r="J585" s="654"/>
      <c r="K585" s="654"/>
      <c r="L585" s="892"/>
    </row>
    <row r="586" spans="1:12" s="572" customFormat="1" ht="16.5" customHeight="1" x14ac:dyDescent="0.2">
      <c r="A586" s="1350"/>
      <c r="B586" s="1341"/>
      <c r="C586" s="662" t="s">
        <v>5885</v>
      </c>
      <c r="D586" s="595" t="s">
        <v>5886</v>
      </c>
      <c r="E586" s="594" t="s">
        <v>5887</v>
      </c>
      <c r="F586" s="770" t="s">
        <v>5888</v>
      </c>
      <c r="G586" s="596">
        <v>2.5499999999999998</v>
      </c>
      <c r="H586" s="608">
        <v>0.02</v>
      </c>
      <c r="I586" s="655"/>
      <c r="J586" s="654"/>
      <c r="K586" s="654"/>
      <c r="L586" s="892"/>
    </row>
    <row r="587" spans="1:12" s="572" customFormat="1" x14ac:dyDescent="0.2">
      <c r="A587" s="1350"/>
      <c r="B587" s="1341"/>
      <c r="C587" s="662" t="s">
        <v>5889</v>
      </c>
      <c r="D587" s="595" t="s">
        <v>5890</v>
      </c>
      <c r="E587" s="595" t="s">
        <v>5891</v>
      </c>
      <c r="F587" s="595" t="s">
        <v>5629</v>
      </c>
      <c r="G587" s="656">
        <v>0.5</v>
      </c>
      <c r="H587" s="885">
        <v>1.25</v>
      </c>
      <c r="I587" s="655"/>
      <c r="J587" s="654"/>
      <c r="K587" s="654"/>
      <c r="L587" s="892"/>
    </row>
    <row r="588" spans="1:12" s="572" customFormat="1" ht="15" customHeight="1" x14ac:dyDescent="0.2">
      <c r="A588" s="1350"/>
      <c r="B588" s="1341"/>
      <c r="C588" s="662" t="s">
        <v>5892</v>
      </c>
      <c r="D588" s="595" t="s">
        <v>5893</v>
      </c>
      <c r="E588" s="594"/>
      <c r="F588" s="594"/>
      <c r="G588" s="594"/>
      <c r="H588" s="594"/>
      <c r="I588" s="655"/>
      <c r="J588" s="893"/>
      <c r="K588" s="654"/>
      <c r="L588" s="892"/>
    </row>
    <row r="589" spans="1:12" s="572" customFormat="1" x14ac:dyDescent="0.2">
      <c r="A589" s="1350"/>
      <c r="B589" s="1341"/>
      <c r="C589" s="594" t="s">
        <v>5894</v>
      </c>
      <c r="D589" s="594" t="s">
        <v>5895</v>
      </c>
      <c r="E589" s="595"/>
      <c r="F589" s="595"/>
      <c r="G589" s="656"/>
      <c r="H589" s="655"/>
      <c r="I589" s="655"/>
      <c r="J589" s="654"/>
      <c r="K589" s="654"/>
      <c r="L589" s="892"/>
    </row>
    <row r="590" spans="1:12" s="572" customFormat="1" ht="59.25" customHeight="1" x14ac:dyDescent="0.2">
      <c r="A590" s="1350"/>
      <c r="B590" s="1341"/>
      <c r="C590" s="631" t="s">
        <v>5896</v>
      </c>
      <c r="D590" s="595" t="s">
        <v>5897</v>
      </c>
      <c r="E590" s="756"/>
      <c r="F590" s="684"/>
      <c r="G590" s="813"/>
      <c r="H590" s="894"/>
      <c r="I590" s="894"/>
      <c r="J590" s="895"/>
      <c r="K590" s="895"/>
      <c r="L590" s="896"/>
    </row>
    <row r="591" spans="1:12" s="572" customFormat="1" ht="60" x14ac:dyDescent="0.2">
      <c r="A591" s="1350"/>
      <c r="B591" s="1341"/>
      <c r="C591" s="631" t="s">
        <v>5898</v>
      </c>
      <c r="D591" s="595" t="s">
        <v>5899</v>
      </c>
      <c r="E591" s="756"/>
      <c r="F591" s="684"/>
      <c r="G591" s="813"/>
      <c r="H591" s="894"/>
      <c r="I591" s="894"/>
      <c r="J591" s="895"/>
      <c r="K591" s="895"/>
      <c r="L591" s="896"/>
    </row>
    <row r="592" spans="1:12" s="572" customFormat="1" ht="60" x14ac:dyDescent="0.2">
      <c r="A592" s="1350"/>
      <c r="B592" s="1341"/>
      <c r="C592" s="631" t="s">
        <v>5900</v>
      </c>
      <c r="D592" s="595" t="s">
        <v>5901</v>
      </c>
      <c r="E592" s="756"/>
      <c r="F592" s="684"/>
      <c r="G592" s="813"/>
      <c r="H592" s="894"/>
      <c r="I592" s="894"/>
      <c r="J592" s="895"/>
      <c r="K592" s="895"/>
      <c r="L592" s="896"/>
    </row>
    <row r="593" spans="1:12" s="572" customFormat="1" ht="16.5" thickBot="1" x14ac:dyDescent="0.25">
      <c r="A593" s="1351"/>
      <c r="B593" s="1342"/>
      <c r="C593" s="897"/>
      <c r="D593" s="898"/>
      <c r="E593" s="899"/>
      <c r="F593" s="872" t="s">
        <v>2847</v>
      </c>
      <c r="G593" s="900"/>
      <c r="H593" s="901" t="s">
        <v>5330</v>
      </c>
      <c r="I593" s="902" t="s">
        <v>5902</v>
      </c>
      <c r="J593" s="903">
        <v>486.56</v>
      </c>
      <c r="K593" s="903">
        <v>364.92</v>
      </c>
      <c r="L593" s="904" t="s">
        <v>5582</v>
      </c>
    </row>
    <row r="594" spans="1:12" s="572" customFormat="1" ht="15.75" x14ac:dyDescent="0.2">
      <c r="A594" s="1349" t="s">
        <v>5903</v>
      </c>
      <c r="B594" s="1340" t="s">
        <v>5904</v>
      </c>
      <c r="C594" s="618" t="s">
        <v>5905</v>
      </c>
      <c r="D594" s="659" t="s">
        <v>5906</v>
      </c>
      <c r="E594" s="659" t="s">
        <v>5824</v>
      </c>
      <c r="F594" s="659" t="s">
        <v>5825</v>
      </c>
      <c r="G594" s="620">
        <v>1.4</v>
      </c>
      <c r="H594" s="824" t="s">
        <v>5337</v>
      </c>
      <c r="I594" s="888"/>
      <c r="J594" s="889"/>
      <c r="K594" s="889"/>
      <c r="L594" s="890"/>
    </row>
    <row r="595" spans="1:12" s="572" customFormat="1" ht="30" x14ac:dyDescent="0.2">
      <c r="A595" s="1350"/>
      <c r="B595" s="1341"/>
      <c r="C595" s="655" t="s">
        <v>5907</v>
      </c>
      <c r="D595" s="595" t="s">
        <v>5908</v>
      </c>
      <c r="E595" s="594" t="s">
        <v>5379</v>
      </c>
      <c r="F595" s="594" t="s">
        <v>5828</v>
      </c>
      <c r="G595" s="596">
        <v>1.68</v>
      </c>
      <c r="H595" s="594">
        <v>0.4</v>
      </c>
      <c r="I595" s="882"/>
      <c r="J595" s="883"/>
      <c r="K595" s="883"/>
      <c r="L595" s="891"/>
    </row>
    <row r="596" spans="1:12" s="572" customFormat="1" ht="15.75" x14ac:dyDescent="0.2">
      <c r="A596" s="1350"/>
      <c r="B596" s="1341"/>
      <c r="C596" s="655" t="s">
        <v>5909</v>
      </c>
      <c r="D596" s="595" t="s">
        <v>5910</v>
      </c>
      <c r="E596" s="594" t="s">
        <v>5382</v>
      </c>
      <c r="F596" s="594" t="s">
        <v>5911</v>
      </c>
      <c r="G596" s="596">
        <v>1.68</v>
      </c>
      <c r="H596" s="618"/>
      <c r="I596" s="905"/>
      <c r="J596" s="906"/>
      <c r="K596" s="906"/>
      <c r="L596" s="907"/>
    </row>
    <row r="597" spans="1:12" s="572" customFormat="1" ht="30" x14ac:dyDescent="0.2">
      <c r="A597" s="1350"/>
      <c r="B597" s="1341"/>
      <c r="C597" s="655" t="s">
        <v>5912</v>
      </c>
      <c r="D597" s="595" t="s">
        <v>5913</v>
      </c>
      <c r="E597" s="595" t="s">
        <v>5833</v>
      </c>
      <c r="F597" s="595" t="s">
        <v>5834</v>
      </c>
      <c r="G597" s="656">
        <v>1.08</v>
      </c>
      <c r="H597" s="655" t="s">
        <v>5323</v>
      </c>
      <c r="I597" s="905"/>
      <c r="J597" s="906"/>
      <c r="K597" s="906"/>
      <c r="L597" s="907"/>
    </row>
    <row r="598" spans="1:12" s="572" customFormat="1" ht="30" x14ac:dyDescent="0.2">
      <c r="A598" s="1350"/>
      <c r="B598" s="1341"/>
      <c r="C598" s="655" t="s">
        <v>5914</v>
      </c>
      <c r="D598" s="595" t="s">
        <v>5915</v>
      </c>
      <c r="E598" s="594" t="s">
        <v>5391</v>
      </c>
      <c r="F598" s="594" t="s">
        <v>5837</v>
      </c>
      <c r="G598" s="656">
        <v>1.18</v>
      </c>
      <c r="H598" s="618" t="s">
        <v>5323</v>
      </c>
      <c r="I598" s="905"/>
      <c r="J598" s="906"/>
      <c r="K598" s="906"/>
      <c r="L598" s="907"/>
    </row>
    <row r="599" spans="1:12" s="572" customFormat="1" ht="30" x14ac:dyDescent="0.2">
      <c r="A599" s="1350"/>
      <c r="B599" s="1341"/>
      <c r="C599" s="655" t="s">
        <v>5916</v>
      </c>
      <c r="D599" s="595" t="s">
        <v>5917</v>
      </c>
      <c r="E599" s="659" t="s">
        <v>5395</v>
      </c>
      <c r="F599" s="659" t="s">
        <v>5918</v>
      </c>
      <c r="G599" s="656">
        <v>1.18</v>
      </c>
      <c r="H599" s="618" t="s">
        <v>5323</v>
      </c>
      <c r="I599" s="905"/>
      <c r="J599" s="906"/>
      <c r="K599" s="906"/>
      <c r="L599" s="907"/>
    </row>
    <row r="600" spans="1:12" s="572" customFormat="1" x14ac:dyDescent="0.2">
      <c r="A600" s="1350"/>
      <c r="B600" s="1341"/>
      <c r="C600" s="655" t="s">
        <v>5919</v>
      </c>
      <c r="D600" s="595" t="s">
        <v>5920</v>
      </c>
      <c r="E600" s="690"/>
      <c r="F600" s="832" t="s">
        <v>5313</v>
      </c>
      <c r="G600" s="660"/>
      <c r="H600" s="661"/>
      <c r="I600" s="690"/>
      <c r="J600" s="652"/>
      <c r="K600" s="652"/>
      <c r="L600" s="908"/>
    </row>
    <row r="601" spans="1:12" s="572" customFormat="1" ht="15.75" x14ac:dyDescent="0.2">
      <c r="A601" s="1350"/>
      <c r="B601" s="1341"/>
      <c r="C601" s="655" t="s">
        <v>5921</v>
      </c>
      <c r="D601" s="595" t="s">
        <v>5922</v>
      </c>
      <c r="E601" s="594" t="s">
        <v>5433</v>
      </c>
      <c r="F601" s="595" t="s">
        <v>5349</v>
      </c>
      <c r="G601" s="596">
        <v>0.75</v>
      </c>
      <c r="H601" s="598" t="s">
        <v>5392</v>
      </c>
      <c r="I601" s="882"/>
      <c r="J601" s="883"/>
      <c r="K601" s="883"/>
      <c r="L601" s="891"/>
    </row>
    <row r="602" spans="1:12" s="572" customFormat="1" ht="15.75" x14ac:dyDescent="0.2">
      <c r="A602" s="1350"/>
      <c r="B602" s="1341"/>
      <c r="C602" s="710"/>
      <c r="D602" s="800"/>
      <c r="E602" s="722" t="s">
        <v>5436</v>
      </c>
      <c r="F602" s="595" t="s">
        <v>5352</v>
      </c>
      <c r="G602" s="596">
        <v>0.75</v>
      </c>
      <c r="H602" s="598" t="s">
        <v>5392</v>
      </c>
      <c r="I602" s="882"/>
      <c r="J602" s="883"/>
      <c r="K602" s="883"/>
      <c r="L602" s="891"/>
    </row>
    <row r="603" spans="1:12" s="572" customFormat="1" ht="15.75" x14ac:dyDescent="0.2">
      <c r="A603" s="1350"/>
      <c r="B603" s="1341"/>
      <c r="C603" s="710"/>
      <c r="D603" s="800"/>
      <c r="E603" s="909" t="s">
        <v>5437</v>
      </c>
      <c r="F603" s="655" t="s">
        <v>5354</v>
      </c>
      <c r="G603" s="656">
        <v>0.93</v>
      </c>
      <c r="H603" s="598" t="s">
        <v>5323</v>
      </c>
      <c r="I603" s="882"/>
      <c r="J603" s="883"/>
      <c r="K603" s="883"/>
      <c r="L603" s="891"/>
    </row>
    <row r="604" spans="1:12" s="572" customFormat="1" x14ac:dyDescent="0.2">
      <c r="A604" s="1350"/>
      <c r="B604" s="1341"/>
      <c r="C604" s="710"/>
      <c r="D604" s="800"/>
      <c r="E604" s="595"/>
      <c r="F604" s="832" t="s">
        <v>5318</v>
      </c>
      <c r="G604" s="656"/>
      <c r="H604" s="655"/>
      <c r="I604" s="910"/>
      <c r="J604" s="818"/>
      <c r="K604" s="818"/>
      <c r="L604" s="884"/>
    </row>
    <row r="605" spans="1:12" s="572" customFormat="1" x14ac:dyDescent="0.2">
      <c r="A605" s="1350"/>
      <c r="B605" s="1341"/>
      <c r="C605" s="710"/>
      <c r="D605" s="800"/>
      <c r="E605" s="722" t="s">
        <v>5438</v>
      </c>
      <c r="F605" s="659" t="s">
        <v>5359</v>
      </c>
      <c r="G605" s="596">
        <v>0.96</v>
      </c>
      <c r="H605" s="598" t="s">
        <v>5323</v>
      </c>
      <c r="I605" s="910"/>
      <c r="J605" s="818"/>
      <c r="K605" s="818"/>
      <c r="L605" s="884"/>
    </row>
    <row r="606" spans="1:12" s="572" customFormat="1" x14ac:dyDescent="0.2">
      <c r="A606" s="1350"/>
      <c r="B606" s="1341"/>
      <c r="C606" s="710"/>
      <c r="D606" s="800"/>
      <c r="E606" s="722" t="s">
        <v>5319</v>
      </c>
      <c r="F606" s="595" t="s">
        <v>5320</v>
      </c>
      <c r="G606" s="596">
        <v>0.31</v>
      </c>
      <c r="H606" s="598" t="s">
        <v>1511</v>
      </c>
      <c r="I606" s="910"/>
      <c r="J606" s="818"/>
      <c r="K606" s="818"/>
      <c r="L606" s="884"/>
    </row>
    <row r="607" spans="1:12" s="572" customFormat="1" ht="15.75" thickBot="1" x14ac:dyDescent="0.25">
      <c r="A607" s="1350"/>
      <c r="B607" s="1341"/>
      <c r="C607" s="824"/>
      <c r="D607" s="800"/>
      <c r="E607" s="911" t="s">
        <v>5441</v>
      </c>
      <c r="F607" s="684" t="s">
        <v>5363</v>
      </c>
      <c r="G607" s="685">
        <v>0.5</v>
      </c>
      <c r="H607" s="591" t="s">
        <v>5337</v>
      </c>
      <c r="I607" s="912"/>
      <c r="J607" s="913"/>
      <c r="K607" s="913"/>
      <c r="L607" s="914"/>
    </row>
    <row r="608" spans="1:12" s="572" customFormat="1" ht="15.75" thickBot="1" x14ac:dyDescent="0.25">
      <c r="A608" s="1350"/>
      <c r="B608" s="1341"/>
      <c r="C608" s="824"/>
      <c r="D608" s="800"/>
      <c r="E608" s="915" t="s">
        <v>5923</v>
      </c>
      <c r="F608" s="916" t="s">
        <v>5924</v>
      </c>
      <c r="G608" s="917">
        <v>0.25</v>
      </c>
      <c r="H608" s="918" t="s">
        <v>1511</v>
      </c>
      <c r="I608" s="919"/>
      <c r="J608" s="920"/>
      <c r="K608" s="920"/>
      <c r="L608" s="921"/>
    </row>
    <row r="609" spans="1:12" s="572" customFormat="1" x14ac:dyDescent="0.2">
      <c r="A609" s="1350"/>
      <c r="B609" s="1341"/>
      <c r="C609" s="710"/>
      <c r="D609" s="800"/>
      <c r="E609" s="922" t="s">
        <v>5875</v>
      </c>
      <c r="F609" s="659" t="s">
        <v>5925</v>
      </c>
      <c r="G609" s="620">
        <v>1.06</v>
      </c>
      <c r="H609" s="618" t="s">
        <v>5392</v>
      </c>
      <c r="I609" s="618"/>
      <c r="J609" s="834"/>
      <c r="K609" s="834"/>
      <c r="L609" s="923"/>
    </row>
    <row r="610" spans="1:12" s="572" customFormat="1" ht="30" x14ac:dyDescent="0.2">
      <c r="A610" s="1350"/>
      <c r="B610" s="1341"/>
      <c r="C610" s="710"/>
      <c r="D610" s="800"/>
      <c r="E610" s="764" t="s">
        <v>5545</v>
      </c>
      <c r="F610" s="595" t="s">
        <v>5546</v>
      </c>
      <c r="G610" s="656">
        <v>0.25</v>
      </c>
      <c r="H610" s="655" t="s">
        <v>5350</v>
      </c>
      <c r="I610" s="655"/>
      <c r="J610" s="654"/>
      <c r="K610" s="654"/>
      <c r="L610" s="892"/>
    </row>
    <row r="611" spans="1:12" s="572" customFormat="1" ht="16.5" thickBot="1" x14ac:dyDescent="0.25">
      <c r="A611" s="1351"/>
      <c r="B611" s="1342"/>
      <c r="C611" s="924"/>
      <c r="D611" s="925"/>
      <c r="E611" s="703"/>
      <c r="F611" s="872" t="s">
        <v>2847</v>
      </c>
      <c r="G611" s="747"/>
      <c r="H611" s="669" t="s">
        <v>5926</v>
      </c>
      <c r="I611" s="902" t="s">
        <v>5927</v>
      </c>
      <c r="J611" s="903">
        <v>339.77</v>
      </c>
      <c r="K611" s="903">
        <v>254.83</v>
      </c>
      <c r="L611" s="926">
        <v>1</v>
      </c>
    </row>
    <row r="612" spans="1:12" s="572" customFormat="1" ht="15.75" x14ac:dyDescent="0.2">
      <c r="A612" s="1349" t="s">
        <v>5928</v>
      </c>
      <c r="B612" s="1340" t="s">
        <v>5929</v>
      </c>
      <c r="C612" s="927" t="s">
        <v>5909</v>
      </c>
      <c r="D612" s="674" t="s">
        <v>5910</v>
      </c>
      <c r="E612" s="595" t="s">
        <v>5824</v>
      </c>
      <c r="F612" s="595" t="s">
        <v>5825</v>
      </c>
      <c r="G612" s="656">
        <v>1.4</v>
      </c>
      <c r="H612" s="928" t="s">
        <v>5337</v>
      </c>
      <c r="I612" s="878"/>
      <c r="J612" s="879"/>
      <c r="K612" s="879"/>
      <c r="L612" s="929"/>
    </row>
    <row r="613" spans="1:12" s="572" customFormat="1" ht="30" x14ac:dyDescent="0.2">
      <c r="A613" s="1350"/>
      <c r="B613" s="1341"/>
      <c r="C613" s="655" t="s">
        <v>5912</v>
      </c>
      <c r="D613" s="595" t="s">
        <v>5913</v>
      </c>
      <c r="E613" s="594" t="s">
        <v>5379</v>
      </c>
      <c r="F613" s="595" t="s">
        <v>5828</v>
      </c>
      <c r="G613" s="596">
        <v>1.68</v>
      </c>
      <c r="H613" s="655" t="s">
        <v>5337</v>
      </c>
      <c r="I613" s="882"/>
      <c r="J613" s="883"/>
      <c r="K613" s="883"/>
      <c r="L613" s="930"/>
    </row>
    <row r="614" spans="1:12" s="572" customFormat="1" ht="15.75" x14ac:dyDescent="0.2">
      <c r="A614" s="1350"/>
      <c r="B614" s="1341"/>
      <c r="C614" s="1366" t="s">
        <v>5914</v>
      </c>
      <c r="D614" s="1367" t="s">
        <v>5930</v>
      </c>
      <c r="E614" s="594" t="s">
        <v>5382</v>
      </c>
      <c r="F614" s="595" t="s">
        <v>5911</v>
      </c>
      <c r="G614" s="596">
        <v>1.68</v>
      </c>
      <c r="H614" s="618" t="s">
        <v>5337</v>
      </c>
      <c r="I614" s="888"/>
      <c r="J614" s="889"/>
      <c r="K614" s="889"/>
      <c r="L614" s="931"/>
    </row>
    <row r="615" spans="1:12" s="572" customFormat="1" ht="15.75" x14ac:dyDescent="0.2">
      <c r="A615" s="1350"/>
      <c r="B615" s="1341"/>
      <c r="C615" s="1366"/>
      <c r="D615" s="1367"/>
      <c r="E615" s="595" t="s">
        <v>5833</v>
      </c>
      <c r="F615" s="595" t="s">
        <v>5834</v>
      </c>
      <c r="G615" s="656">
        <v>1.08</v>
      </c>
      <c r="H615" s="618" t="s">
        <v>5323</v>
      </c>
      <c r="I615" s="888"/>
      <c r="J615" s="889"/>
      <c r="K615" s="889"/>
      <c r="L615" s="931"/>
    </row>
    <row r="616" spans="1:12" s="572" customFormat="1" ht="45" x14ac:dyDescent="0.2">
      <c r="A616" s="1350"/>
      <c r="B616" s="1341"/>
      <c r="C616" s="655" t="s">
        <v>5916</v>
      </c>
      <c r="D616" s="595" t="s">
        <v>5931</v>
      </c>
      <c r="E616" s="594" t="s">
        <v>5391</v>
      </c>
      <c r="F616" s="595" t="s">
        <v>5837</v>
      </c>
      <c r="G616" s="656">
        <v>1.18</v>
      </c>
      <c r="H616" s="618" t="s">
        <v>5323</v>
      </c>
      <c r="I616" s="888"/>
      <c r="J616" s="889"/>
      <c r="K616" s="889"/>
      <c r="L616" s="931"/>
    </row>
    <row r="617" spans="1:12" s="572" customFormat="1" ht="15.75" x14ac:dyDescent="0.2">
      <c r="A617" s="1350"/>
      <c r="B617" s="1341"/>
      <c r="C617" s="655" t="s">
        <v>5919</v>
      </c>
      <c r="D617" s="595" t="s">
        <v>5920</v>
      </c>
      <c r="E617" s="659" t="s">
        <v>5395</v>
      </c>
      <c r="F617" s="659" t="s">
        <v>5918</v>
      </c>
      <c r="G617" s="656">
        <v>1.18</v>
      </c>
      <c r="H617" s="618" t="s">
        <v>5323</v>
      </c>
      <c r="I617" s="888"/>
      <c r="J617" s="889"/>
      <c r="K617" s="889"/>
      <c r="L617" s="931"/>
    </row>
    <row r="618" spans="1:12" s="572" customFormat="1" ht="15.75" x14ac:dyDescent="0.2">
      <c r="A618" s="1350"/>
      <c r="B618" s="1341"/>
      <c r="C618" s="655" t="s">
        <v>5921</v>
      </c>
      <c r="D618" s="595" t="s">
        <v>5922</v>
      </c>
      <c r="E618" s="710"/>
      <c r="F618" s="832" t="s">
        <v>5313</v>
      </c>
      <c r="G618" s="712"/>
      <c r="H618" s="713"/>
      <c r="I618" s="888"/>
      <c r="J618" s="889"/>
      <c r="K618" s="889"/>
      <c r="L618" s="890"/>
    </row>
    <row r="619" spans="1:12" s="572" customFormat="1" ht="15.75" x14ac:dyDescent="0.2">
      <c r="A619" s="1350"/>
      <c r="B619" s="1341"/>
      <c r="C619" s="655" t="s">
        <v>5605</v>
      </c>
      <c r="D619" s="595" t="s">
        <v>5606</v>
      </c>
      <c r="E619" s="594" t="s">
        <v>5433</v>
      </c>
      <c r="F619" s="595" t="s">
        <v>5349</v>
      </c>
      <c r="G619" s="596">
        <v>0.75</v>
      </c>
      <c r="H619" s="598" t="s">
        <v>5323</v>
      </c>
      <c r="I619" s="882"/>
      <c r="J619" s="883"/>
      <c r="K619" s="883"/>
      <c r="L619" s="891"/>
    </row>
    <row r="620" spans="1:12" s="572" customFormat="1" ht="30" x14ac:dyDescent="0.2">
      <c r="A620" s="1350"/>
      <c r="B620" s="1341"/>
      <c r="C620" s="894" t="s">
        <v>5932</v>
      </c>
      <c r="D620" s="684" t="s">
        <v>5933</v>
      </c>
      <c r="E620" s="722" t="s">
        <v>5436</v>
      </c>
      <c r="F620" s="595" t="s">
        <v>5352</v>
      </c>
      <c r="G620" s="596">
        <v>0.75</v>
      </c>
      <c r="H620" s="598" t="s">
        <v>5323</v>
      </c>
      <c r="I620" s="910"/>
      <c r="J620" s="818"/>
      <c r="K620" s="818"/>
      <c r="L620" s="884"/>
    </row>
    <row r="621" spans="1:12" s="572" customFormat="1" x14ac:dyDescent="0.2">
      <c r="A621" s="1350"/>
      <c r="B621" s="1341"/>
      <c r="C621" s="655" t="s">
        <v>5934</v>
      </c>
      <c r="D621" s="595" t="s">
        <v>5935</v>
      </c>
      <c r="E621" s="909" t="s">
        <v>5437</v>
      </c>
      <c r="F621" s="655" t="s">
        <v>5354</v>
      </c>
      <c r="G621" s="656">
        <v>0.93</v>
      </c>
      <c r="H621" s="598" t="s">
        <v>5337</v>
      </c>
      <c r="I621" s="910"/>
      <c r="J621" s="818"/>
      <c r="K621" s="818"/>
      <c r="L621" s="884"/>
    </row>
    <row r="622" spans="1:12" s="572" customFormat="1" x14ac:dyDescent="0.2">
      <c r="A622" s="1350"/>
      <c r="B622" s="1341"/>
      <c r="C622" s="710"/>
      <c r="D622" s="710"/>
      <c r="E622" s="655"/>
      <c r="F622" s="832" t="s">
        <v>5318</v>
      </c>
      <c r="G622" s="656"/>
      <c r="H622" s="598"/>
      <c r="I622" s="910"/>
      <c r="J622" s="818"/>
      <c r="K622" s="818"/>
      <c r="L622" s="884"/>
    </row>
    <row r="623" spans="1:12" s="572" customFormat="1" x14ac:dyDescent="0.2">
      <c r="A623" s="1350"/>
      <c r="B623" s="1341"/>
      <c r="C623" s="710"/>
      <c r="D623" s="710"/>
      <c r="E623" s="722" t="s">
        <v>5438</v>
      </c>
      <c r="F623" s="659" t="s">
        <v>5359</v>
      </c>
      <c r="G623" s="596">
        <v>0.96</v>
      </c>
      <c r="H623" s="598" t="s">
        <v>5310</v>
      </c>
      <c r="I623" s="910"/>
      <c r="J623" s="818"/>
      <c r="K623" s="818"/>
      <c r="L623" s="884"/>
    </row>
    <row r="624" spans="1:12" s="572" customFormat="1" ht="15.75" thickBot="1" x14ac:dyDescent="0.25">
      <c r="A624" s="1350"/>
      <c r="B624" s="1341"/>
      <c r="C624" s="710"/>
      <c r="D624" s="710"/>
      <c r="E624" s="911" t="s">
        <v>5441</v>
      </c>
      <c r="F624" s="684" t="s">
        <v>5363</v>
      </c>
      <c r="G624" s="685">
        <v>0.5</v>
      </c>
      <c r="H624" s="591" t="s">
        <v>5361</v>
      </c>
      <c r="I624" s="912"/>
      <c r="J624" s="913"/>
      <c r="K624" s="913"/>
      <c r="L624" s="914"/>
    </row>
    <row r="625" spans="1:12" s="572" customFormat="1" ht="15.75" thickBot="1" x14ac:dyDescent="0.25">
      <c r="A625" s="1350"/>
      <c r="B625" s="1341"/>
      <c r="C625" s="710"/>
      <c r="D625" s="710"/>
      <c r="E625" s="915" t="s">
        <v>5936</v>
      </c>
      <c r="F625" s="916" t="s">
        <v>5937</v>
      </c>
      <c r="G625" s="917">
        <v>1.55</v>
      </c>
      <c r="H625" s="918" t="s">
        <v>1511</v>
      </c>
      <c r="I625" s="918"/>
      <c r="J625" s="932"/>
      <c r="K625" s="932"/>
      <c r="L625" s="933"/>
    </row>
    <row r="626" spans="1:12" s="572" customFormat="1" x14ac:dyDescent="0.2">
      <c r="A626" s="1350"/>
      <c r="B626" s="1341"/>
      <c r="C626" s="710"/>
      <c r="D626" s="710"/>
      <c r="E626" s="922" t="s">
        <v>5875</v>
      </c>
      <c r="F626" s="659" t="s">
        <v>5925</v>
      </c>
      <c r="G626" s="620">
        <v>1.06</v>
      </c>
      <c r="H626" s="618" t="s">
        <v>5310</v>
      </c>
      <c r="I626" s="618"/>
      <c r="J626" s="834"/>
      <c r="K626" s="834"/>
      <c r="L626" s="923"/>
    </row>
    <row r="627" spans="1:12" s="572" customFormat="1" x14ac:dyDescent="0.2">
      <c r="A627" s="1350"/>
      <c r="B627" s="1341"/>
      <c r="C627" s="710"/>
      <c r="D627" s="710"/>
      <c r="E627" s="922" t="s">
        <v>5938</v>
      </c>
      <c r="F627" s="659" t="s">
        <v>5939</v>
      </c>
      <c r="G627" s="620">
        <v>1.3</v>
      </c>
      <c r="H627" s="618" t="s">
        <v>5310</v>
      </c>
      <c r="I627" s="618"/>
      <c r="J627" s="834"/>
      <c r="K627" s="834"/>
      <c r="L627" s="923"/>
    </row>
    <row r="628" spans="1:12" s="572" customFormat="1" ht="30" x14ac:dyDescent="0.2">
      <c r="A628" s="1350"/>
      <c r="B628" s="1341"/>
      <c r="C628" s="710"/>
      <c r="D628" s="710"/>
      <c r="E628" s="764" t="s">
        <v>5545</v>
      </c>
      <c r="F628" s="595" t="s">
        <v>5546</v>
      </c>
      <c r="G628" s="656">
        <v>0.25</v>
      </c>
      <c r="H628" s="655" t="s">
        <v>5310</v>
      </c>
      <c r="I628" s="655"/>
      <c r="J628" s="654"/>
      <c r="K628" s="654"/>
      <c r="L628" s="892"/>
    </row>
    <row r="629" spans="1:12" s="572" customFormat="1" ht="16.5" thickBot="1" x14ac:dyDescent="0.25">
      <c r="A629" s="1351"/>
      <c r="B629" s="1342"/>
      <c r="C629" s="827"/>
      <c r="D629" s="702"/>
      <c r="E629" s="703"/>
      <c r="F629" s="872" t="s">
        <v>2847</v>
      </c>
      <c r="G629" s="747"/>
      <c r="H629" s="669" t="s">
        <v>5635</v>
      </c>
      <c r="I629" s="902" t="s">
        <v>5940</v>
      </c>
      <c r="J629" s="903">
        <v>720.26</v>
      </c>
      <c r="K629" s="903">
        <v>540.20000000000005</v>
      </c>
      <c r="L629" s="926">
        <v>1</v>
      </c>
    </row>
    <row r="630" spans="1:12" s="572" customFormat="1" ht="30" x14ac:dyDescent="0.2">
      <c r="A630" s="1349" t="s">
        <v>5941</v>
      </c>
      <c r="B630" s="1340" t="s">
        <v>5942</v>
      </c>
      <c r="C630" s="927" t="s">
        <v>5912</v>
      </c>
      <c r="D630" s="674" t="s">
        <v>5913</v>
      </c>
      <c r="E630" s="934" t="s">
        <v>5824</v>
      </c>
      <c r="F630" s="638" t="s">
        <v>5825</v>
      </c>
      <c r="G630" s="935">
        <v>1.4</v>
      </c>
      <c r="H630" s="928" t="s">
        <v>5337</v>
      </c>
      <c r="I630" s="878"/>
      <c r="J630" s="879"/>
      <c r="K630" s="879"/>
      <c r="L630" s="936"/>
    </row>
    <row r="631" spans="1:12" s="572" customFormat="1" ht="15.75" x14ac:dyDescent="0.2">
      <c r="A631" s="1350"/>
      <c r="B631" s="1341"/>
      <c r="C631" s="1363" t="s">
        <v>5914</v>
      </c>
      <c r="D631" s="1354" t="s">
        <v>5943</v>
      </c>
      <c r="E631" s="594" t="s">
        <v>5379</v>
      </c>
      <c r="F631" s="594" t="s">
        <v>5828</v>
      </c>
      <c r="G631" s="594">
        <v>1.68</v>
      </c>
      <c r="H631" s="594" t="s">
        <v>5337</v>
      </c>
      <c r="I631" s="882"/>
      <c r="J631" s="883"/>
      <c r="K631" s="883"/>
      <c r="L631" s="891"/>
    </row>
    <row r="632" spans="1:12" s="572" customFormat="1" ht="15.75" x14ac:dyDescent="0.2">
      <c r="A632" s="1350"/>
      <c r="B632" s="1341"/>
      <c r="C632" s="1364"/>
      <c r="D632" s="1355"/>
      <c r="E632" s="594" t="s">
        <v>5382</v>
      </c>
      <c r="F632" s="594" t="s">
        <v>5911</v>
      </c>
      <c r="G632" s="594">
        <v>1.68</v>
      </c>
      <c r="H632" s="594" t="s">
        <v>5337</v>
      </c>
      <c r="I632" s="882"/>
      <c r="J632" s="889"/>
      <c r="K632" s="889"/>
      <c r="L632" s="890"/>
    </row>
    <row r="633" spans="1:12" s="572" customFormat="1" ht="15.75" x14ac:dyDescent="0.2">
      <c r="A633" s="1350"/>
      <c r="B633" s="1341"/>
      <c r="C633" s="1363" t="s">
        <v>5916</v>
      </c>
      <c r="D633" s="1354" t="s">
        <v>5931</v>
      </c>
      <c r="E633" s="595" t="s">
        <v>5833</v>
      </c>
      <c r="F633" s="595" t="s">
        <v>5834</v>
      </c>
      <c r="G633" s="656">
        <v>1.08</v>
      </c>
      <c r="H633" s="655" t="s">
        <v>5337</v>
      </c>
      <c r="I633" s="882"/>
      <c r="J633" s="883"/>
      <c r="K633" s="883"/>
      <c r="L633" s="891"/>
    </row>
    <row r="634" spans="1:12" s="572" customFormat="1" x14ac:dyDescent="0.2">
      <c r="A634" s="1350"/>
      <c r="B634" s="1341"/>
      <c r="C634" s="1364"/>
      <c r="D634" s="1355"/>
      <c r="E634" s="594" t="s">
        <v>5391</v>
      </c>
      <c r="F634" s="594" t="s">
        <v>5837</v>
      </c>
      <c r="G634" s="594">
        <v>1.18</v>
      </c>
      <c r="H634" s="594">
        <v>0.4</v>
      </c>
      <c r="I634" s="910"/>
      <c r="J634" s="818"/>
      <c r="K634" s="818"/>
      <c r="L634" s="884"/>
    </row>
    <row r="635" spans="1:12" s="572" customFormat="1" x14ac:dyDescent="0.2">
      <c r="A635" s="1350"/>
      <c r="B635" s="1341"/>
      <c r="C635" s="655" t="s">
        <v>5919</v>
      </c>
      <c r="D635" s="595" t="s">
        <v>5920</v>
      </c>
      <c r="E635" s="594" t="s">
        <v>5395</v>
      </c>
      <c r="F635" s="594" t="s">
        <v>5918</v>
      </c>
      <c r="G635" s="594">
        <v>1.18</v>
      </c>
      <c r="H635" s="594">
        <v>0.4</v>
      </c>
      <c r="I635" s="910"/>
      <c r="J635" s="818"/>
      <c r="K635" s="818"/>
      <c r="L635" s="884"/>
    </row>
    <row r="636" spans="1:12" s="572" customFormat="1" ht="16.5" customHeight="1" x14ac:dyDescent="0.2">
      <c r="A636" s="1350"/>
      <c r="B636" s="1341"/>
      <c r="C636" s="655" t="s">
        <v>5944</v>
      </c>
      <c r="D636" s="595" t="s">
        <v>5893</v>
      </c>
      <c r="E636" s="594"/>
      <c r="F636" s="594"/>
      <c r="G636" s="594"/>
      <c r="H636" s="594"/>
      <c r="I636" s="937"/>
      <c r="J636" s="818"/>
      <c r="K636" s="818"/>
      <c r="L636" s="884"/>
    </row>
    <row r="637" spans="1:12" s="572" customFormat="1" ht="15" customHeight="1" x14ac:dyDescent="0.2">
      <c r="A637" s="1350"/>
      <c r="B637" s="1341"/>
      <c r="C637" s="655" t="s">
        <v>5907</v>
      </c>
      <c r="D637" s="595" t="s">
        <v>5945</v>
      </c>
      <c r="E637" s="800"/>
      <c r="F637" s="839" t="s">
        <v>5313</v>
      </c>
      <c r="G637" s="712"/>
      <c r="H637" s="713"/>
      <c r="I637" s="937"/>
      <c r="J637" s="818"/>
      <c r="K637" s="818"/>
      <c r="L637" s="884"/>
    </row>
    <row r="638" spans="1:12" s="572" customFormat="1" x14ac:dyDescent="0.2">
      <c r="A638" s="1350"/>
      <c r="B638" s="1341"/>
      <c r="C638" s="655" t="s">
        <v>5934</v>
      </c>
      <c r="D638" s="595" t="s">
        <v>5935</v>
      </c>
      <c r="E638" s="594" t="s">
        <v>5433</v>
      </c>
      <c r="F638" s="595" t="s">
        <v>5349</v>
      </c>
      <c r="G638" s="596">
        <v>0.75</v>
      </c>
      <c r="H638" s="598" t="s">
        <v>5350</v>
      </c>
      <c r="I638" s="910"/>
      <c r="J638" s="818"/>
      <c r="K638" s="818"/>
      <c r="L638" s="884"/>
    </row>
    <row r="639" spans="1:12" s="572" customFormat="1" ht="30" x14ac:dyDescent="0.2">
      <c r="A639" s="1350"/>
      <c r="B639" s="1341"/>
      <c r="C639" s="655" t="s">
        <v>5946</v>
      </c>
      <c r="D639" s="595" t="s">
        <v>5947</v>
      </c>
      <c r="E639" s="722" t="s">
        <v>5436</v>
      </c>
      <c r="F639" s="595" t="s">
        <v>5352</v>
      </c>
      <c r="G639" s="596">
        <v>0.75</v>
      </c>
      <c r="H639" s="598" t="s">
        <v>5350</v>
      </c>
      <c r="I639" s="910"/>
      <c r="J639" s="818"/>
      <c r="K639" s="818"/>
      <c r="L639" s="884"/>
    </row>
    <row r="640" spans="1:12" s="572" customFormat="1" x14ac:dyDescent="0.2">
      <c r="A640" s="1350"/>
      <c r="B640" s="1341"/>
      <c r="C640" s="655" t="s">
        <v>5948</v>
      </c>
      <c r="D640" s="595" t="s">
        <v>5949</v>
      </c>
      <c r="E640" s="655" t="s">
        <v>5437</v>
      </c>
      <c r="F640" s="655" t="s">
        <v>5354</v>
      </c>
      <c r="G640" s="656">
        <v>0.93</v>
      </c>
      <c r="H640" s="598" t="s">
        <v>1511</v>
      </c>
      <c r="I640" s="937"/>
      <c r="J640" s="938"/>
      <c r="K640" s="938"/>
      <c r="L640" s="939"/>
    </row>
    <row r="641" spans="1:12" s="572" customFormat="1" x14ac:dyDescent="0.2">
      <c r="A641" s="1350"/>
      <c r="B641" s="1341"/>
      <c r="C641" s="655" t="s">
        <v>5950</v>
      </c>
      <c r="D641" s="595" t="s">
        <v>5951</v>
      </c>
      <c r="E641" s="655"/>
      <c r="F641" s="832" t="s">
        <v>5318</v>
      </c>
      <c r="G641" s="656"/>
      <c r="H641" s="598"/>
      <c r="I641" s="655"/>
      <c r="J641" s="654"/>
      <c r="K641" s="654"/>
      <c r="L641" s="892"/>
    </row>
    <row r="642" spans="1:12" s="572" customFormat="1" ht="14.25" customHeight="1" x14ac:dyDescent="0.2">
      <c r="A642" s="1350"/>
      <c r="B642" s="1341"/>
      <c r="C642" s="653" t="s">
        <v>5932</v>
      </c>
      <c r="D642" s="595" t="s">
        <v>5933</v>
      </c>
      <c r="E642" s="722" t="s">
        <v>5438</v>
      </c>
      <c r="F642" s="659" t="s">
        <v>5359</v>
      </c>
      <c r="G642" s="596">
        <v>0.96</v>
      </c>
      <c r="H642" s="598" t="s">
        <v>5350</v>
      </c>
      <c r="I642" s="618"/>
      <c r="J642" s="834"/>
      <c r="K642" s="834"/>
      <c r="L642" s="923"/>
    </row>
    <row r="643" spans="1:12" s="572" customFormat="1" ht="15.75" thickBot="1" x14ac:dyDescent="0.25">
      <c r="A643" s="1350"/>
      <c r="B643" s="1341"/>
      <c r="C643" s="940"/>
      <c r="D643" s="710"/>
      <c r="E643" s="911" t="s">
        <v>5441</v>
      </c>
      <c r="F643" s="684" t="s">
        <v>5363</v>
      </c>
      <c r="G643" s="685">
        <v>0.5</v>
      </c>
      <c r="H643" s="591" t="s">
        <v>5350</v>
      </c>
      <c r="I643" s="655"/>
      <c r="J643" s="654"/>
      <c r="K643" s="654"/>
      <c r="L643" s="892"/>
    </row>
    <row r="644" spans="1:12" s="572" customFormat="1" ht="30" x14ac:dyDescent="0.2">
      <c r="A644" s="1350"/>
      <c r="B644" s="1341"/>
      <c r="C644" s="940"/>
      <c r="D644" s="710"/>
      <c r="E644" s="941" t="s">
        <v>5952</v>
      </c>
      <c r="F644" s="674" t="s">
        <v>5953</v>
      </c>
      <c r="G644" s="876">
        <v>3</v>
      </c>
      <c r="H644" s="927" t="s">
        <v>5577</v>
      </c>
      <c r="I644" s="655"/>
      <c r="J644" s="654"/>
      <c r="K644" s="654"/>
      <c r="L644" s="892"/>
    </row>
    <row r="645" spans="1:12" s="572" customFormat="1" ht="15.75" thickBot="1" x14ac:dyDescent="0.25">
      <c r="A645" s="1350"/>
      <c r="B645" s="1341"/>
      <c r="C645" s="940"/>
      <c r="D645" s="710"/>
      <c r="E645" s="942" t="s">
        <v>5954</v>
      </c>
      <c r="F645" s="854" t="s">
        <v>5955</v>
      </c>
      <c r="G645" s="900">
        <v>2.58</v>
      </c>
      <c r="H645" s="943" t="s">
        <v>5956</v>
      </c>
      <c r="I645" s="894"/>
      <c r="J645" s="895"/>
      <c r="K645" s="895"/>
      <c r="L645" s="896"/>
    </row>
    <row r="646" spans="1:12" s="572" customFormat="1" ht="30" x14ac:dyDescent="0.2">
      <c r="A646" s="1350"/>
      <c r="B646" s="1341"/>
      <c r="C646" s="944"/>
      <c r="D646" s="711"/>
      <c r="E646" s="922" t="s">
        <v>5957</v>
      </c>
      <c r="F646" s="659" t="s">
        <v>5958</v>
      </c>
      <c r="G646" s="620">
        <v>1.25</v>
      </c>
      <c r="H646" s="618" t="s">
        <v>5593</v>
      </c>
      <c r="I646" s="894"/>
      <c r="J646" s="895"/>
      <c r="K646" s="895"/>
      <c r="L646" s="896"/>
    </row>
    <row r="647" spans="1:12" s="572" customFormat="1" x14ac:dyDescent="0.2">
      <c r="A647" s="1350"/>
      <c r="B647" s="1341"/>
      <c r="C647" s="944"/>
      <c r="D647" s="711"/>
      <c r="E647" s="764" t="s">
        <v>5875</v>
      </c>
      <c r="F647" s="595" t="s">
        <v>5876</v>
      </c>
      <c r="G647" s="656">
        <v>1.06</v>
      </c>
      <c r="H647" s="655" t="s">
        <v>5562</v>
      </c>
      <c r="I647" s="655"/>
      <c r="J647" s="654"/>
      <c r="K647" s="654"/>
      <c r="L647" s="892"/>
    </row>
    <row r="648" spans="1:12" s="572" customFormat="1" ht="30" x14ac:dyDescent="0.2">
      <c r="A648" s="1350"/>
      <c r="B648" s="1341"/>
      <c r="C648" s="944"/>
      <c r="D648" s="711"/>
      <c r="E648" s="764" t="s">
        <v>5545</v>
      </c>
      <c r="F648" s="595" t="s">
        <v>5546</v>
      </c>
      <c r="G648" s="656">
        <v>0.25</v>
      </c>
      <c r="H648" s="655" t="s">
        <v>5350</v>
      </c>
      <c r="I648" s="894"/>
      <c r="J648" s="895"/>
      <c r="K648" s="895"/>
      <c r="L648" s="896"/>
    </row>
    <row r="649" spans="1:12" s="572" customFormat="1" x14ac:dyDescent="0.2">
      <c r="A649" s="1350"/>
      <c r="B649" s="1341"/>
      <c r="C649" s="944"/>
      <c r="D649" s="711"/>
      <c r="E649" s="595" t="s">
        <v>5959</v>
      </c>
      <c r="F649" s="595" t="s">
        <v>5960</v>
      </c>
      <c r="G649" s="656">
        <v>0.84</v>
      </c>
      <c r="H649" s="655" t="s">
        <v>5323</v>
      </c>
      <c r="I649" s="894"/>
      <c r="J649" s="895"/>
      <c r="K649" s="895"/>
      <c r="L649" s="896"/>
    </row>
    <row r="650" spans="1:12" s="572" customFormat="1" x14ac:dyDescent="0.2">
      <c r="A650" s="1350"/>
      <c r="B650" s="1341"/>
      <c r="C650" s="710"/>
      <c r="D650" s="710"/>
      <c r="E650" s="922" t="s">
        <v>5938</v>
      </c>
      <c r="F650" s="659" t="s">
        <v>5939</v>
      </c>
      <c r="G650" s="620">
        <v>1.3</v>
      </c>
      <c r="H650" s="618" t="s">
        <v>5310</v>
      </c>
      <c r="I650" s="618"/>
      <c r="J650" s="834"/>
      <c r="K650" s="834"/>
      <c r="L650" s="923"/>
    </row>
    <row r="651" spans="1:12" s="572" customFormat="1" x14ac:dyDescent="0.2">
      <c r="A651" s="1350"/>
      <c r="B651" s="1341"/>
      <c r="C651" s="944"/>
      <c r="D651" s="711"/>
      <c r="E651" s="945" t="s">
        <v>5879</v>
      </c>
      <c r="F651" s="711" t="s">
        <v>5880</v>
      </c>
      <c r="G651" s="656">
        <v>0.38</v>
      </c>
      <c r="H651" s="655" t="s">
        <v>5593</v>
      </c>
      <c r="I651" s="894"/>
      <c r="J651" s="895"/>
      <c r="K651" s="895"/>
      <c r="L651" s="896"/>
    </row>
    <row r="652" spans="1:12" s="572" customFormat="1" x14ac:dyDescent="0.2">
      <c r="A652" s="1350"/>
      <c r="B652" s="1341"/>
      <c r="C652" s="944"/>
      <c r="D652" s="711"/>
      <c r="E652" s="764" t="s">
        <v>5410</v>
      </c>
      <c r="F652" s="595" t="s">
        <v>5411</v>
      </c>
      <c r="G652" s="656">
        <v>0.5</v>
      </c>
      <c r="H652" s="655" t="s">
        <v>5961</v>
      </c>
      <c r="I652" s="894"/>
      <c r="J652" s="895"/>
      <c r="K652" s="895"/>
      <c r="L652" s="896"/>
    </row>
    <row r="653" spans="1:12" s="572" customFormat="1" ht="16.5" thickBot="1" x14ac:dyDescent="0.25">
      <c r="A653" s="1351"/>
      <c r="B653" s="1342"/>
      <c r="C653" s="944"/>
      <c r="D653" s="711"/>
      <c r="E653" s="911"/>
      <c r="F653" s="872" t="s">
        <v>2847</v>
      </c>
      <c r="G653" s="631"/>
      <c r="H653" s="946" t="s">
        <v>5962</v>
      </c>
      <c r="I653" s="947">
        <v>6.75</v>
      </c>
      <c r="J653" s="948">
        <v>999.46</v>
      </c>
      <c r="K653" s="948">
        <v>749.6</v>
      </c>
      <c r="L653" s="949" t="s">
        <v>5582</v>
      </c>
    </row>
    <row r="654" spans="1:12" s="572" customFormat="1" ht="15.75" customHeight="1" x14ac:dyDescent="0.2">
      <c r="A654" s="1349" t="s">
        <v>5963</v>
      </c>
      <c r="B654" s="1340" t="s">
        <v>5964</v>
      </c>
      <c r="C654" s="950" t="s">
        <v>5965</v>
      </c>
      <c r="D654" s="951" t="s">
        <v>5966</v>
      </c>
      <c r="E654" s="674" t="s">
        <v>5824</v>
      </c>
      <c r="F654" s="674" t="s">
        <v>5825</v>
      </c>
      <c r="G654" s="876">
        <v>1.4</v>
      </c>
      <c r="H654" s="927" t="s">
        <v>5337</v>
      </c>
      <c r="I654" s="952"/>
      <c r="J654" s="953"/>
      <c r="K654" s="953"/>
      <c r="L654" s="954"/>
    </row>
    <row r="655" spans="1:12" s="572" customFormat="1" ht="15.75" x14ac:dyDescent="0.2">
      <c r="A655" s="1350"/>
      <c r="B655" s="1341"/>
      <c r="C655" s="955" t="s">
        <v>5333</v>
      </c>
      <c r="D655" s="771" t="s">
        <v>5920</v>
      </c>
      <c r="E655" s="594" t="s">
        <v>5379</v>
      </c>
      <c r="F655" s="594" t="s">
        <v>5828</v>
      </c>
      <c r="G655" s="594">
        <v>1.68</v>
      </c>
      <c r="H655" s="594" t="s">
        <v>5337</v>
      </c>
      <c r="I655" s="956"/>
      <c r="J655" s="957"/>
      <c r="K655" s="957"/>
      <c r="L655" s="958"/>
    </row>
    <row r="656" spans="1:12" s="572" customFormat="1" ht="15.75" x14ac:dyDescent="0.2">
      <c r="A656" s="1350"/>
      <c r="B656" s="1341"/>
      <c r="C656" s="955" t="s">
        <v>5967</v>
      </c>
      <c r="D656" s="771" t="s">
        <v>5968</v>
      </c>
      <c r="E656" s="594" t="s">
        <v>5382</v>
      </c>
      <c r="F656" s="594" t="s">
        <v>5911</v>
      </c>
      <c r="G656" s="594">
        <v>1.68</v>
      </c>
      <c r="H656" s="594" t="s">
        <v>5337</v>
      </c>
      <c r="I656" s="956"/>
      <c r="J656" s="957"/>
      <c r="K656" s="957"/>
      <c r="L656" s="958"/>
    </row>
    <row r="657" spans="1:12" s="572" customFormat="1" ht="15.75" x14ac:dyDescent="0.2">
      <c r="A657" s="1350"/>
      <c r="B657" s="1341"/>
      <c r="C657" s="955" t="s">
        <v>5969</v>
      </c>
      <c r="D657" s="771" t="s">
        <v>5970</v>
      </c>
      <c r="E657" s="595" t="s">
        <v>5833</v>
      </c>
      <c r="F657" s="595" t="s">
        <v>5834</v>
      </c>
      <c r="G657" s="656">
        <v>1.08</v>
      </c>
      <c r="H657" s="655" t="s">
        <v>5361</v>
      </c>
      <c r="I657" s="956"/>
      <c r="J657" s="957"/>
      <c r="K657" s="957"/>
      <c r="L657" s="958"/>
    </row>
    <row r="658" spans="1:12" s="572" customFormat="1" ht="15.75" x14ac:dyDescent="0.2">
      <c r="A658" s="1350"/>
      <c r="B658" s="1341"/>
      <c r="C658" s="1363" t="s">
        <v>5971</v>
      </c>
      <c r="D658" s="1354" t="s">
        <v>5972</v>
      </c>
      <c r="E658" s="594" t="s">
        <v>5391</v>
      </c>
      <c r="F658" s="594" t="s">
        <v>5837</v>
      </c>
      <c r="G658" s="594">
        <v>1.18</v>
      </c>
      <c r="H658" s="594">
        <v>0.6</v>
      </c>
      <c r="I658" s="956"/>
      <c r="J658" s="957"/>
      <c r="K658" s="957"/>
      <c r="L658" s="958"/>
    </row>
    <row r="659" spans="1:12" s="572" customFormat="1" ht="15.75" x14ac:dyDescent="0.2">
      <c r="A659" s="1350"/>
      <c r="B659" s="1341"/>
      <c r="C659" s="1365"/>
      <c r="D659" s="1341"/>
      <c r="E659" s="594" t="s">
        <v>5395</v>
      </c>
      <c r="F659" s="594" t="s">
        <v>5918</v>
      </c>
      <c r="G659" s="594">
        <v>1.18</v>
      </c>
      <c r="H659" s="594">
        <v>0.6</v>
      </c>
      <c r="I659" s="956"/>
      <c r="J659" s="957"/>
      <c r="K659" s="957"/>
      <c r="L659" s="958"/>
    </row>
    <row r="660" spans="1:12" s="572" customFormat="1" ht="15.75" x14ac:dyDescent="0.2">
      <c r="A660" s="1350"/>
      <c r="B660" s="1341"/>
      <c r="C660" s="1364"/>
      <c r="D660" s="1355"/>
      <c r="E660" s="594"/>
      <c r="F660" s="836" t="s">
        <v>5313</v>
      </c>
      <c r="G660" s="596"/>
      <c r="H660" s="598"/>
      <c r="I660" s="956"/>
      <c r="J660" s="957"/>
      <c r="K660" s="957"/>
      <c r="L660" s="958"/>
    </row>
    <row r="661" spans="1:12" s="572" customFormat="1" ht="15.75" x14ac:dyDescent="0.2">
      <c r="A661" s="1350"/>
      <c r="B661" s="1341"/>
      <c r="C661" s="1363" t="s">
        <v>5973</v>
      </c>
      <c r="D661" s="1354" t="s">
        <v>5974</v>
      </c>
      <c r="E661" s="594" t="s">
        <v>5433</v>
      </c>
      <c r="F661" s="595" t="s">
        <v>5349</v>
      </c>
      <c r="G661" s="596">
        <v>0.75</v>
      </c>
      <c r="H661" s="598" t="s">
        <v>5350</v>
      </c>
      <c r="I661" s="956"/>
      <c r="J661" s="957"/>
      <c r="K661" s="957"/>
      <c r="L661" s="958"/>
    </row>
    <row r="662" spans="1:12" s="572" customFormat="1" ht="15.75" x14ac:dyDescent="0.2">
      <c r="A662" s="1350"/>
      <c r="B662" s="1341"/>
      <c r="C662" s="1364"/>
      <c r="D662" s="1355"/>
      <c r="E662" s="722" t="s">
        <v>5436</v>
      </c>
      <c r="F662" s="595" t="s">
        <v>5352</v>
      </c>
      <c r="G662" s="596">
        <v>0.75</v>
      </c>
      <c r="H662" s="598" t="s">
        <v>5350</v>
      </c>
      <c r="I662" s="947"/>
      <c r="J662" s="948"/>
      <c r="K662" s="948"/>
      <c r="L662" s="949"/>
    </row>
    <row r="663" spans="1:12" s="572" customFormat="1" ht="15.75" x14ac:dyDescent="0.2">
      <c r="A663" s="1350"/>
      <c r="B663" s="1341"/>
      <c r="C663" s="944"/>
      <c r="D663" s="711"/>
      <c r="E663" s="909" t="s">
        <v>5437</v>
      </c>
      <c r="F663" s="655" t="s">
        <v>5354</v>
      </c>
      <c r="G663" s="656">
        <v>0.93</v>
      </c>
      <c r="H663" s="598" t="s">
        <v>1511</v>
      </c>
      <c r="I663" s="956"/>
      <c r="J663" s="957"/>
      <c r="K663" s="957"/>
      <c r="L663" s="958"/>
    </row>
    <row r="664" spans="1:12" s="572" customFormat="1" ht="15.75" x14ac:dyDescent="0.2">
      <c r="A664" s="1350"/>
      <c r="B664" s="1341"/>
      <c r="C664" s="944"/>
      <c r="D664" s="711"/>
      <c r="E664" s="655"/>
      <c r="F664" s="836" t="s">
        <v>5318</v>
      </c>
      <c r="G664" s="656"/>
      <c r="H664" s="598"/>
      <c r="I664" s="956"/>
      <c r="J664" s="957"/>
      <c r="K664" s="957"/>
      <c r="L664" s="958"/>
    </row>
    <row r="665" spans="1:12" s="572" customFormat="1" ht="15.75" x14ac:dyDescent="0.2">
      <c r="A665" s="1350"/>
      <c r="B665" s="1341"/>
      <c r="C665" s="944"/>
      <c r="D665" s="711"/>
      <c r="E665" s="594" t="s">
        <v>5438</v>
      </c>
      <c r="F665" s="595" t="s">
        <v>5359</v>
      </c>
      <c r="G665" s="596">
        <v>0.96</v>
      </c>
      <c r="H665" s="598" t="s">
        <v>5350</v>
      </c>
      <c r="I665" s="956"/>
      <c r="J665" s="957"/>
      <c r="K665" s="957"/>
      <c r="L665" s="958"/>
    </row>
    <row r="666" spans="1:12" s="572" customFormat="1" ht="16.5" thickBot="1" x14ac:dyDescent="0.25">
      <c r="A666" s="1350"/>
      <c r="B666" s="1341"/>
      <c r="C666" s="944"/>
      <c r="D666" s="711"/>
      <c r="E666" s="631" t="s">
        <v>5441</v>
      </c>
      <c r="F666" s="684" t="s">
        <v>5363</v>
      </c>
      <c r="G666" s="685">
        <v>0.5</v>
      </c>
      <c r="H666" s="591" t="s">
        <v>5350</v>
      </c>
      <c r="I666" s="959"/>
      <c r="J666" s="960"/>
      <c r="K666" s="960"/>
      <c r="L666" s="961"/>
    </row>
    <row r="667" spans="1:12" s="572" customFormat="1" ht="15.75" x14ac:dyDescent="0.2">
      <c r="A667" s="1350"/>
      <c r="B667" s="1341"/>
      <c r="C667" s="944"/>
      <c r="D667" s="711"/>
      <c r="E667" s="941" t="s">
        <v>5975</v>
      </c>
      <c r="F667" s="674" t="s">
        <v>5976</v>
      </c>
      <c r="G667" s="876">
        <v>3.78</v>
      </c>
      <c r="H667" s="927" t="s">
        <v>5535</v>
      </c>
      <c r="I667" s="952"/>
      <c r="J667" s="953"/>
      <c r="K667" s="953"/>
      <c r="L667" s="954"/>
    </row>
    <row r="668" spans="1:12" s="572" customFormat="1" ht="15.75" x14ac:dyDescent="0.2">
      <c r="A668" s="1350"/>
      <c r="B668" s="1341"/>
      <c r="C668" s="944"/>
      <c r="D668" s="711"/>
      <c r="E668" s="962" t="s">
        <v>3625</v>
      </c>
      <c r="F668" s="595" t="s">
        <v>5977</v>
      </c>
      <c r="G668" s="656">
        <v>3.89</v>
      </c>
      <c r="H668" s="655" t="s">
        <v>5534</v>
      </c>
      <c r="I668" s="956"/>
      <c r="J668" s="957"/>
      <c r="K668" s="957"/>
      <c r="L668" s="958"/>
    </row>
    <row r="669" spans="1:12" s="572" customFormat="1" ht="30.75" thickBot="1" x14ac:dyDescent="0.25">
      <c r="A669" s="1350"/>
      <c r="B669" s="1341"/>
      <c r="C669" s="944"/>
      <c r="D669" s="711"/>
      <c r="E669" s="942" t="s">
        <v>5978</v>
      </c>
      <c r="F669" s="854" t="s">
        <v>5979</v>
      </c>
      <c r="G669" s="900">
        <v>1.22</v>
      </c>
      <c r="H669" s="943" t="s">
        <v>5980</v>
      </c>
      <c r="I669" s="963"/>
      <c r="J669" s="964"/>
      <c r="K669" s="964"/>
      <c r="L669" s="965"/>
    </row>
    <row r="670" spans="1:12" s="572" customFormat="1" ht="30" x14ac:dyDescent="0.2">
      <c r="A670" s="1350"/>
      <c r="B670" s="1341"/>
      <c r="C670" s="944"/>
      <c r="D670" s="711"/>
      <c r="E670" s="659" t="s">
        <v>5957</v>
      </c>
      <c r="F670" s="659" t="s">
        <v>5958</v>
      </c>
      <c r="G670" s="620">
        <v>1.25</v>
      </c>
      <c r="H670" s="618" t="s">
        <v>5392</v>
      </c>
      <c r="I670" s="966"/>
      <c r="J670" s="967"/>
      <c r="K670" s="967"/>
      <c r="L670" s="968"/>
    </row>
    <row r="671" spans="1:12" s="572" customFormat="1" ht="30" x14ac:dyDescent="0.2">
      <c r="A671" s="1350"/>
      <c r="B671" s="1341"/>
      <c r="C671" s="944"/>
      <c r="D671" s="711"/>
      <c r="E671" s="595" t="s">
        <v>5981</v>
      </c>
      <c r="F671" s="595" t="s">
        <v>5982</v>
      </c>
      <c r="G671" s="656">
        <v>1</v>
      </c>
      <c r="H671" s="655" t="s">
        <v>5392</v>
      </c>
      <c r="I671" s="956"/>
      <c r="J671" s="957"/>
      <c r="K671" s="957"/>
      <c r="L671" s="958"/>
    </row>
    <row r="672" spans="1:12" s="572" customFormat="1" ht="15.75" x14ac:dyDescent="0.2">
      <c r="A672" s="1350"/>
      <c r="B672" s="1341"/>
      <c r="C672" s="944"/>
      <c r="D672" s="711"/>
      <c r="E672" s="595" t="s">
        <v>5983</v>
      </c>
      <c r="F672" s="594" t="s">
        <v>5984</v>
      </c>
      <c r="G672" s="596">
        <v>0.82</v>
      </c>
      <c r="H672" s="598" t="s">
        <v>5985</v>
      </c>
      <c r="I672" s="956"/>
      <c r="J672" s="957"/>
      <c r="K672" s="957"/>
      <c r="L672" s="958"/>
    </row>
    <row r="673" spans="1:12" s="572" customFormat="1" ht="15.75" x14ac:dyDescent="0.2">
      <c r="A673" s="1350"/>
      <c r="B673" s="1341"/>
      <c r="C673" s="944"/>
      <c r="D673" s="711"/>
      <c r="E673" s="595" t="s">
        <v>5875</v>
      </c>
      <c r="F673" s="595" t="s">
        <v>5925</v>
      </c>
      <c r="G673" s="656">
        <v>1.06</v>
      </c>
      <c r="H673" s="655" t="s">
        <v>5986</v>
      </c>
      <c r="I673" s="956"/>
      <c r="J673" s="957"/>
      <c r="K673" s="957"/>
      <c r="L673" s="958"/>
    </row>
    <row r="674" spans="1:12" s="572" customFormat="1" ht="15.75" x14ac:dyDescent="0.2">
      <c r="A674" s="1350"/>
      <c r="B674" s="1341"/>
      <c r="C674" s="944"/>
      <c r="D674" s="711"/>
      <c r="E674" s="595" t="s">
        <v>5959</v>
      </c>
      <c r="F674" s="595" t="s">
        <v>5960</v>
      </c>
      <c r="G674" s="656">
        <v>0.84</v>
      </c>
      <c r="H674" s="655" t="s">
        <v>5310</v>
      </c>
      <c r="I674" s="956"/>
      <c r="J674" s="957"/>
      <c r="K674" s="957"/>
      <c r="L674" s="958"/>
    </row>
    <row r="675" spans="1:12" s="572" customFormat="1" ht="15.75" x14ac:dyDescent="0.2">
      <c r="A675" s="1350"/>
      <c r="B675" s="1341"/>
      <c r="C675" s="944"/>
      <c r="D675" s="711"/>
      <c r="E675" s="595" t="s">
        <v>5938</v>
      </c>
      <c r="F675" s="595" t="s">
        <v>5939</v>
      </c>
      <c r="G675" s="656">
        <v>1.3</v>
      </c>
      <c r="H675" s="655" t="s">
        <v>5987</v>
      </c>
      <c r="I675" s="956"/>
      <c r="J675" s="957"/>
      <c r="K675" s="957"/>
      <c r="L675" s="958"/>
    </row>
    <row r="676" spans="1:12" s="572" customFormat="1" ht="30" x14ac:dyDescent="0.2">
      <c r="A676" s="1350"/>
      <c r="B676" s="1341"/>
      <c r="C676" s="944"/>
      <c r="D676" s="711"/>
      <c r="E676" s="595" t="s">
        <v>5545</v>
      </c>
      <c r="F676" s="595" t="s">
        <v>5546</v>
      </c>
      <c r="G676" s="656">
        <v>0.25</v>
      </c>
      <c r="H676" s="655" t="s">
        <v>5350</v>
      </c>
      <c r="I676" s="956"/>
      <c r="J676" s="957"/>
      <c r="K676" s="957"/>
      <c r="L676" s="958"/>
    </row>
    <row r="677" spans="1:12" s="572" customFormat="1" ht="15.75" x14ac:dyDescent="0.2">
      <c r="A677" s="1350"/>
      <c r="B677" s="1341"/>
      <c r="C677" s="944"/>
      <c r="D677" s="711"/>
      <c r="E677" s="655" t="s">
        <v>5879</v>
      </c>
      <c r="F677" s="595" t="s">
        <v>5880</v>
      </c>
      <c r="G677" s="656">
        <v>0.38</v>
      </c>
      <c r="H677" s="655" t="s">
        <v>5577</v>
      </c>
      <c r="I677" s="956"/>
      <c r="J677" s="957"/>
      <c r="K677" s="957"/>
      <c r="L677" s="958"/>
    </row>
    <row r="678" spans="1:12" s="572" customFormat="1" ht="15.75" x14ac:dyDescent="0.2">
      <c r="A678" s="1350"/>
      <c r="B678" s="1341"/>
      <c r="C678" s="944"/>
      <c r="D678" s="711"/>
      <c r="E678" s="595" t="s">
        <v>5410</v>
      </c>
      <c r="F678" s="595" t="s">
        <v>5411</v>
      </c>
      <c r="G678" s="656">
        <v>0.5</v>
      </c>
      <c r="H678" s="655" t="s">
        <v>5722</v>
      </c>
      <c r="I678" s="956"/>
      <c r="J678" s="957"/>
      <c r="K678" s="957"/>
      <c r="L678" s="958"/>
    </row>
    <row r="679" spans="1:12" s="572" customFormat="1" ht="15.75" x14ac:dyDescent="0.2">
      <c r="A679" s="1350"/>
      <c r="B679" s="1341"/>
      <c r="C679" s="944"/>
      <c r="D679" s="711"/>
      <c r="E679" s="684" t="s">
        <v>5988</v>
      </c>
      <c r="F679" s="684" t="s">
        <v>5989</v>
      </c>
      <c r="G679" s="813">
        <v>1.1499999999999999</v>
      </c>
      <c r="H679" s="894" t="s">
        <v>5392</v>
      </c>
      <c r="I679" s="947"/>
      <c r="J679" s="948"/>
      <c r="K679" s="948"/>
      <c r="L679" s="949"/>
    </row>
    <row r="680" spans="1:12" s="572" customFormat="1" ht="16.5" thickBot="1" x14ac:dyDescent="0.25">
      <c r="A680" s="1351"/>
      <c r="B680" s="1342"/>
      <c r="C680" s="944"/>
      <c r="D680" s="711"/>
      <c r="E680" s="745"/>
      <c r="F680" s="872" t="s">
        <v>2847</v>
      </c>
      <c r="G680" s="745"/>
      <c r="H680" s="707" t="s">
        <v>5990</v>
      </c>
      <c r="I680" s="969">
        <v>7</v>
      </c>
      <c r="J680" s="948">
        <v>1036.3599999999999</v>
      </c>
      <c r="K680" s="948">
        <v>777.27</v>
      </c>
      <c r="L680" s="949" t="s">
        <v>5582</v>
      </c>
    </row>
    <row r="681" spans="1:12" s="572" customFormat="1" ht="15.75" x14ac:dyDescent="0.2">
      <c r="A681" s="1349" t="s">
        <v>5991</v>
      </c>
      <c r="B681" s="1340" t="s">
        <v>5992</v>
      </c>
      <c r="C681" s="927" t="s">
        <v>5993</v>
      </c>
      <c r="D681" s="970" t="s">
        <v>5994</v>
      </c>
      <c r="E681" s="674" t="s">
        <v>5824</v>
      </c>
      <c r="F681" s="674" t="s">
        <v>5825</v>
      </c>
      <c r="G681" s="876">
        <v>1.4</v>
      </c>
      <c r="H681" s="927" t="s">
        <v>5337</v>
      </c>
      <c r="I681" s="971"/>
      <c r="J681" s="972"/>
      <c r="K681" s="972"/>
      <c r="L681" s="973"/>
    </row>
    <row r="682" spans="1:12" s="572" customFormat="1" ht="15.75" x14ac:dyDescent="0.2">
      <c r="A682" s="1350"/>
      <c r="B682" s="1341"/>
      <c r="C682" s="1363" t="s">
        <v>5995</v>
      </c>
      <c r="D682" s="1354" t="s">
        <v>5996</v>
      </c>
      <c r="E682" s="594" t="s">
        <v>5379</v>
      </c>
      <c r="F682" s="594" t="s">
        <v>5828</v>
      </c>
      <c r="G682" s="594">
        <v>1.68</v>
      </c>
      <c r="H682" s="594" t="s">
        <v>5337</v>
      </c>
      <c r="I682" s="974"/>
      <c r="J682" s="957"/>
      <c r="K682" s="957"/>
      <c r="L682" s="958"/>
    </row>
    <row r="683" spans="1:12" s="572" customFormat="1" ht="15.75" x14ac:dyDescent="0.2">
      <c r="A683" s="1350"/>
      <c r="B683" s="1341"/>
      <c r="C683" s="1364"/>
      <c r="D683" s="1355"/>
      <c r="E683" s="594" t="s">
        <v>5382</v>
      </c>
      <c r="F683" s="594" t="s">
        <v>5911</v>
      </c>
      <c r="G683" s="594">
        <v>1.68</v>
      </c>
      <c r="H683" s="594" t="s">
        <v>5337</v>
      </c>
      <c r="I683" s="975"/>
      <c r="J683" s="976"/>
      <c r="K683" s="976"/>
      <c r="L683" s="977"/>
    </row>
    <row r="684" spans="1:12" s="572" customFormat="1" x14ac:dyDescent="0.2">
      <c r="A684" s="1350"/>
      <c r="B684" s="1341"/>
      <c r="C684" s="655" t="s">
        <v>5997</v>
      </c>
      <c r="D684" s="595" t="s">
        <v>5998</v>
      </c>
      <c r="E684" s="595" t="s">
        <v>5833</v>
      </c>
      <c r="F684" s="595" t="s">
        <v>5834</v>
      </c>
      <c r="G684" s="656">
        <v>1.08</v>
      </c>
      <c r="H684" s="655" t="s">
        <v>5350</v>
      </c>
      <c r="I684" s="910"/>
      <c r="J684" s="818"/>
      <c r="K684" s="818"/>
      <c r="L684" s="884"/>
    </row>
    <row r="685" spans="1:12" s="572" customFormat="1" ht="15.75" x14ac:dyDescent="0.2">
      <c r="A685" s="1350"/>
      <c r="B685" s="1341"/>
      <c r="C685" s="1363" t="s">
        <v>5999</v>
      </c>
      <c r="D685" s="1354" t="s">
        <v>6000</v>
      </c>
      <c r="E685" s="594" t="s">
        <v>5391</v>
      </c>
      <c r="F685" s="594" t="s">
        <v>5837</v>
      </c>
      <c r="G685" s="594">
        <v>1.18</v>
      </c>
      <c r="H685" s="594">
        <v>0.5</v>
      </c>
      <c r="I685" s="975"/>
      <c r="J685" s="976"/>
      <c r="K685" s="976"/>
      <c r="L685" s="977"/>
    </row>
    <row r="686" spans="1:12" s="572" customFormat="1" x14ac:dyDescent="0.2">
      <c r="A686" s="1350"/>
      <c r="B686" s="1341"/>
      <c r="C686" s="1364"/>
      <c r="D686" s="1355"/>
      <c r="E686" s="594" t="s">
        <v>5395</v>
      </c>
      <c r="F686" s="594" t="s">
        <v>5918</v>
      </c>
      <c r="G686" s="594">
        <v>1.18</v>
      </c>
      <c r="H686" s="594">
        <v>0.5</v>
      </c>
      <c r="I686" s="910"/>
      <c r="J686" s="818"/>
      <c r="K686" s="818"/>
      <c r="L686" s="884"/>
    </row>
    <row r="687" spans="1:12" s="572" customFormat="1" ht="15.75" x14ac:dyDescent="0.2">
      <c r="A687" s="1350"/>
      <c r="B687" s="1341"/>
      <c r="C687" s="1363" t="s">
        <v>6001</v>
      </c>
      <c r="D687" s="1354" t="s">
        <v>6002</v>
      </c>
      <c r="E687" s="710"/>
      <c r="F687" s="839" t="s">
        <v>5313</v>
      </c>
      <c r="G687" s="712"/>
      <c r="H687" s="713"/>
      <c r="I687" s="975"/>
      <c r="J687" s="976"/>
      <c r="K687" s="976"/>
      <c r="L687" s="977"/>
    </row>
    <row r="688" spans="1:12" s="572" customFormat="1" ht="15.75" x14ac:dyDescent="0.2">
      <c r="A688" s="1350"/>
      <c r="B688" s="1341"/>
      <c r="C688" s="1364"/>
      <c r="D688" s="1355"/>
      <c r="E688" s="594" t="s">
        <v>5433</v>
      </c>
      <c r="F688" s="595" t="s">
        <v>5349</v>
      </c>
      <c r="G688" s="596">
        <v>0.75</v>
      </c>
      <c r="H688" s="598" t="s">
        <v>5323</v>
      </c>
      <c r="I688" s="975"/>
      <c r="J688" s="976"/>
      <c r="K688" s="976"/>
      <c r="L688" s="977"/>
    </row>
    <row r="689" spans="1:12" s="572" customFormat="1" x14ac:dyDescent="0.2">
      <c r="A689" s="1350"/>
      <c r="B689" s="1341"/>
      <c r="C689" s="655" t="s">
        <v>6003</v>
      </c>
      <c r="D689" s="595" t="s">
        <v>6004</v>
      </c>
      <c r="E689" s="722" t="s">
        <v>5436</v>
      </c>
      <c r="F689" s="595" t="s">
        <v>5352</v>
      </c>
      <c r="G689" s="596">
        <v>0.75</v>
      </c>
      <c r="H689" s="598" t="s">
        <v>5323</v>
      </c>
      <c r="I689" s="910"/>
      <c r="J689" s="818"/>
      <c r="K689" s="818"/>
      <c r="L689" s="884"/>
    </row>
    <row r="690" spans="1:12" s="572" customFormat="1" x14ac:dyDescent="0.2">
      <c r="A690" s="1350"/>
      <c r="B690" s="1341"/>
      <c r="C690" s="1363" t="s">
        <v>6005</v>
      </c>
      <c r="D690" s="1354" t="s">
        <v>6006</v>
      </c>
      <c r="E690" s="909" t="s">
        <v>5437</v>
      </c>
      <c r="F690" s="655" t="s">
        <v>5354</v>
      </c>
      <c r="G690" s="656">
        <v>0.93</v>
      </c>
      <c r="H690" s="598" t="s">
        <v>5323</v>
      </c>
      <c r="I690" s="910"/>
      <c r="J690" s="818"/>
      <c r="K690" s="818"/>
      <c r="L690" s="884"/>
    </row>
    <row r="691" spans="1:12" s="572" customFormat="1" ht="14.25" customHeight="1" x14ac:dyDescent="0.2">
      <c r="A691" s="1350"/>
      <c r="B691" s="1341"/>
      <c r="C691" s="1364"/>
      <c r="D691" s="1355"/>
      <c r="E691" s="909" t="s">
        <v>6007</v>
      </c>
      <c r="F691" s="618" t="s">
        <v>6008</v>
      </c>
      <c r="G691" s="656">
        <v>1.1200000000000001</v>
      </c>
      <c r="H691" s="598" t="s">
        <v>5707</v>
      </c>
      <c r="I691" s="910"/>
      <c r="J691" s="818"/>
      <c r="K691" s="818"/>
      <c r="L691" s="884"/>
    </row>
    <row r="692" spans="1:12" s="572" customFormat="1" ht="14.25" customHeight="1" x14ac:dyDescent="0.2">
      <c r="A692" s="1350"/>
      <c r="B692" s="1341"/>
      <c r="C692" s="1363" t="s">
        <v>6009</v>
      </c>
      <c r="D692" s="1354" t="s">
        <v>6010</v>
      </c>
      <c r="E692" s="655"/>
      <c r="F692" s="832" t="s">
        <v>5318</v>
      </c>
      <c r="G692" s="656"/>
      <c r="H692" s="598"/>
      <c r="I692" s="910"/>
      <c r="J692" s="818"/>
      <c r="K692" s="818"/>
      <c r="L692" s="884"/>
    </row>
    <row r="693" spans="1:12" s="572" customFormat="1" ht="14.25" customHeight="1" x14ac:dyDescent="0.2">
      <c r="A693" s="1350"/>
      <c r="B693" s="1341"/>
      <c r="C693" s="1364"/>
      <c r="D693" s="1355"/>
      <c r="E693" s="594" t="s">
        <v>5438</v>
      </c>
      <c r="F693" s="595" t="s">
        <v>5359</v>
      </c>
      <c r="G693" s="596">
        <v>0.96</v>
      </c>
      <c r="H693" s="598" t="s">
        <v>5350</v>
      </c>
      <c r="I693" s="910"/>
      <c r="J693" s="818"/>
      <c r="K693" s="818"/>
      <c r="L693" s="884"/>
    </row>
    <row r="694" spans="1:12" s="572" customFormat="1" ht="14.25" customHeight="1" x14ac:dyDescent="0.2">
      <c r="A694" s="1350"/>
      <c r="B694" s="1341"/>
      <c r="C694" s="655" t="s">
        <v>6011</v>
      </c>
      <c r="D694" s="595" t="s">
        <v>6012</v>
      </c>
      <c r="E694" s="631" t="s">
        <v>5441</v>
      </c>
      <c r="F694" s="684" t="s">
        <v>5363</v>
      </c>
      <c r="G694" s="685">
        <v>0.5</v>
      </c>
      <c r="H694" s="591" t="s">
        <v>5350</v>
      </c>
      <c r="I694" s="912"/>
      <c r="J694" s="913"/>
      <c r="K694" s="913"/>
      <c r="L694" s="914"/>
    </row>
    <row r="695" spans="1:12" s="572" customFormat="1" ht="14.25" customHeight="1" x14ac:dyDescent="0.2">
      <c r="A695" s="1350"/>
      <c r="B695" s="1341"/>
      <c r="C695" s="655" t="s">
        <v>6013</v>
      </c>
      <c r="D695" s="978" t="s">
        <v>6014</v>
      </c>
      <c r="E695" s="595" t="s">
        <v>5988</v>
      </c>
      <c r="F695" s="595" t="s">
        <v>5989</v>
      </c>
      <c r="G695" s="656">
        <v>1.1499999999999999</v>
      </c>
      <c r="H695" s="655" t="s">
        <v>5310</v>
      </c>
      <c r="I695" s="910"/>
      <c r="J695" s="979"/>
      <c r="K695" s="979"/>
      <c r="L695" s="884"/>
    </row>
    <row r="696" spans="1:12" s="572" customFormat="1" ht="14.25" customHeight="1" thickBot="1" x14ac:dyDescent="0.25">
      <c r="A696" s="1350"/>
      <c r="B696" s="1341"/>
      <c r="C696" s="655" t="s">
        <v>6015</v>
      </c>
      <c r="D696" s="980" t="s">
        <v>5839</v>
      </c>
      <c r="E696" s="711" t="s">
        <v>5447</v>
      </c>
      <c r="F696" s="711" t="s">
        <v>6016</v>
      </c>
      <c r="G696" s="887">
        <v>1.06</v>
      </c>
      <c r="H696" s="824" t="s">
        <v>1511</v>
      </c>
      <c r="I696" s="824"/>
      <c r="J696" s="981"/>
      <c r="K696" s="981"/>
      <c r="L696" s="982"/>
    </row>
    <row r="697" spans="1:12" s="572" customFormat="1" ht="14.25" customHeight="1" x14ac:dyDescent="0.2">
      <c r="A697" s="1350"/>
      <c r="B697" s="1341"/>
      <c r="C697" s="655" t="s">
        <v>6017</v>
      </c>
      <c r="D697" s="978" t="s">
        <v>6018</v>
      </c>
      <c r="E697" s="941" t="s">
        <v>6019</v>
      </c>
      <c r="F697" s="674" t="s">
        <v>6020</v>
      </c>
      <c r="G697" s="876">
        <v>2.33</v>
      </c>
      <c r="H697" s="927" t="s">
        <v>6021</v>
      </c>
      <c r="I697" s="927"/>
      <c r="J697" s="983"/>
      <c r="K697" s="983"/>
      <c r="L697" s="984"/>
    </row>
    <row r="698" spans="1:12" s="572" customFormat="1" ht="14.25" customHeight="1" thickBot="1" x14ac:dyDescent="0.25">
      <c r="A698" s="1350"/>
      <c r="B698" s="1341"/>
      <c r="C698" s="655" t="s">
        <v>6022</v>
      </c>
      <c r="D698" s="978" t="s">
        <v>6023</v>
      </c>
      <c r="E698" s="985" t="s">
        <v>6024</v>
      </c>
      <c r="F698" s="745" t="s">
        <v>6025</v>
      </c>
      <c r="G698" s="745">
        <v>4.05</v>
      </c>
      <c r="H698" s="745">
        <v>0.42</v>
      </c>
      <c r="I698" s="943"/>
      <c r="J698" s="986"/>
      <c r="K698" s="986"/>
      <c r="L698" s="987"/>
    </row>
    <row r="699" spans="1:12" s="572" customFormat="1" ht="14.25" customHeight="1" x14ac:dyDescent="0.2">
      <c r="A699" s="1350"/>
      <c r="B699" s="1341"/>
      <c r="C699" s="655" t="s">
        <v>6026</v>
      </c>
      <c r="D699" s="595" t="s">
        <v>6027</v>
      </c>
      <c r="E699" s="659" t="s">
        <v>5545</v>
      </c>
      <c r="F699" s="659" t="s">
        <v>5546</v>
      </c>
      <c r="G699" s="620">
        <v>0.25</v>
      </c>
      <c r="H699" s="618" t="s">
        <v>1511</v>
      </c>
      <c r="I699" s="618"/>
      <c r="J699" s="988"/>
      <c r="K699" s="988"/>
      <c r="L699" s="923"/>
    </row>
    <row r="700" spans="1:12" s="572" customFormat="1" ht="14.25" customHeight="1" x14ac:dyDescent="0.2">
      <c r="A700" s="1350"/>
      <c r="B700" s="1341"/>
      <c r="C700" s="655" t="s">
        <v>6028</v>
      </c>
      <c r="D700" s="595" t="s">
        <v>6029</v>
      </c>
      <c r="E700" s="945" t="s">
        <v>5879</v>
      </c>
      <c r="F700" s="711" t="s">
        <v>5880</v>
      </c>
      <c r="G700" s="656">
        <v>0.38</v>
      </c>
      <c r="H700" s="655" t="s">
        <v>5407</v>
      </c>
      <c r="I700" s="894"/>
      <c r="J700" s="895"/>
      <c r="K700" s="895"/>
      <c r="L700" s="896"/>
    </row>
    <row r="701" spans="1:12" s="572" customFormat="1" ht="14.25" customHeight="1" x14ac:dyDescent="0.2">
      <c r="A701" s="1350"/>
      <c r="B701" s="1341"/>
      <c r="C701" s="655" t="s">
        <v>6030</v>
      </c>
      <c r="D701" s="595" t="s">
        <v>6031</v>
      </c>
      <c r="E701" s="595" t="s">
        <v>5983</v>
      </c>
      <c r="F701" s="594" t="s">
        <v>5984</v>
      </c>
      <c r="G701" s="596">
        <v>0.82</v>
      </c>
      <c r="H701" s="598" t="s">
        <v>5707</v>
      </c>
      <c r="I701" s="655"/>
      <c r="J701" s="654"/>
      <c r="K701" s="654"/>
      <c r="L701" s="892"/>
    </row>
    <row r="702" spans="1:12" s="572" customFormat="1" ht="14.25" customHeight="1" x14ac:dyDescent="0.2">
      <c r="A702" s="1350"/>
      <c r="B702" s="1341"/>
      <c r="C702" s="655" t="s">
        <v>6032</v>
      </c>
      <c r="D702" s="595" t="s">
        <v>6033</v>
      </c>
      <c r="E702" s="594" t="s">
        <v>5654</v>
      </c>
      <c r="F702" s="771" t="s">
        <v>6034</v>
      </c>
      <c r="G702" s="594">
        <v>1.1200000000000001</v>
      </c>
      <c r="H702" s="598" t="s">
        <v>5707</v>
      </c>
      <c r="I702" s="618"/>
      <c r="J702" s="834"/>
      <c r="K702" s="834"/>
      <c r="L702" s="923"/>
    </row>
    <row r="703" spans="1:12" s="572" customFormat="1" ht="14.25" customHeight="1" x14ac:dyDescent="0.2">
      <c r="A703" s="1350"/>
      <c r="B703" s="1341"/>
      <c r="C703" s="655" t="s">
        <v>6035</v>
      </c>
      <c r="D703" s="595" t="s">
        <v>6036</v>
      </c>
      <c r="E703" s="594" t="s">
        <v>5959</v>
      </c>
      <c r="F703" s="594" t="s">
        <v>5960</v>
      </c>
      <c r="G703" s="594">
        <v>0.84</v>
      </c>
      <c r="H703" s="594">
        <v>0.5</v>
      </c>
      <c r="I703" s="655"/>
      <c r="J703" s="654"/>
      <c r="K703" s="654"/>
      <c r="L703" s="892"/>
    </row>
    <row r="704" spans="1:12" s="572" customFormat="1" ht="14.25" customHeight="1" x14ac:dyDescent="0.2">
      <c r="A704" s="1350"/>
      <c r="B704" s="1341"/>
      <c r="C704" s="655" t="s">
        <v>6037</v>
      </c>
      <c r="D704" s="595" t="s">
        <v>6038</v>
      </c>
      <c r="E704" s="594" t="s">
        <v>5410</v>
      </c>
      <c r="F704" s="594" t="s">
        <v>5411</v>
      </c>
      <c r="G704" s="596">
        <v>0.5</v>
      </c>
      <c r="H704" s="598" t="s">
        <v>5310</v>
      </c>
      <c r="I704" s="598"/>
      <c r="J704" s="724"/>
      <c r="K704" s="724"/>
      <c r="L704" s="989"/>
    </row>
    <row r="705" spans="1:12" s="572" customFormat="1" x14ac:dyDescent="0.2">
      <c r="A705" s="1350"/>
      <c r="B705" s="1341"/>
      <c r="C705" s="710"/>
      <c r="D705" s="710"/>
      <c r="E705" s="922" t="s">
        <v>5938</v>
      </c>
      <c r="F705" s="659" t="s">
        <v>5939</v>
      </c>
      <c r="G705" s="620">
        <v>1.3</v>
      </c>
      <c r="H705" s="618" t="s">
        <v>5310</v>
      </c>
      <c r="I705" s="618"/>
      <c r="J705" s="834"/>
      <c r="K705" s="834"/>
      <c r="L705" s="923"/>
    </row>
    <row r="706" spans="1:12" s="572" customFormat="1" ht="16.5" thickBot="1" x14ac:dyDescent="0.25">
      <c r="A706" s="1351"/>
      <c r="B706" s="1342"/>
      <c r="C706" s="943"/>
      <c r="D706" s="854"/>
      <c r="E706" s="744"/>
      <c r="F706" s="872" t="s">
        <v>2847</v>
      </c>
      <c r="G706" s="990"/>
      <c r="H706" s="991" t="s">
        <v>5581</v>
      </c>
      <c r="I706" s="992" t="s">
        <v>6039</v>
      </c>
      <c r="J706" s="993">
        <v>1491.81</v>
      </c>
      <c r="K706" s="993">
        <v>1118.8599999999999</v>
      </c>
      <c r="L706" s="965" t="s">
        <v>6040</v>
      </c>
    </row>
    <row r="707" spans="1:12" s="572" customFormat="1" ht="15.75" x14ac:dyDescent="0.2">
      <c r="A707" s="1349" t="s">
        <v>6041</v>
      </c>
      <c r="B707" s="1340" t="s">
        <v>6042</v>
      </c>
      <c r="C707" s="927" t="s">
        <v>5605</v>
      </c>
      <c r="D707" s="674" t="s">
        <v>5606</v>
      </c>
      <c r="E707" s="674" t="s">
        <v>5824</v>
      </c>
      <c r="F707" s="674" t="s">
        <v>5825</v>
      </c>
      <c r="G707" s="876">
        <v>1.4</v>
      </c>
      <c r="H707" s="927" t="s">
        <v>5337</v>
      </c>
      <c r="I707" s="878"/>
      <c r="J707" s="879"/>
      <c r="K707" s="879"/>
      <c r="L707" s="936"/>
    </row>
    <row r="708" spans="1:12" s="572" customFormat="1" ht="30" x14ac:dyDescent="0.2">
      <c r="A708" s="1350"/>
      <c r="B708" s="1341"/>
      <c r="C708" s="655" t="s">
        <v>6043</v>
      </c>
      <c r="D708" s="595" t="s">
        <v>6044</v>
      </c>
      <c r="E708" s="594" t="s">
        <v>5379</v>
      </c>
      <c r="F708" s="594" t="s">
        <v>5828</v>
      </c>
      <c r="G708" s="594">
        <v>1.68</v>
      </c>
      <c r="H708" s="594" t="s">
        <v>5337</v>
      </c>
      <c r="I708" s="882"/>
      <c r="J708" s="883"/>
      <c r="K708" s="883"/>
      <c r="L708" s="891"/>
    </row>
    <row r="709" spans="1:12" s="572" customFormat="1" ht="45" x14ac:dyDescent="0.2">
      <c r="A709" s="1350"/>
      <c r="B709" s="1341"/>
      <c r="C709" s="655" t="s">
        <v>6045</v>
      </c>
      <c r="D709" s="595" t="s">
        <v>6046</v>
      </c>
      <c r="E709" s="594" t="s">
        <v>5382</v>
      </c>
      <c r="F709" s="594" t="s">
        <v>5911</v>
      </c>
      <c r="G709" s="594">
        <v>1.68</v>
      </c>
      <c r="H709" s="594" t="s">
        <v>5337</v>
      </c>
      <c r="I709" s="910"/>
      <c r="J709" s="818"/>
      <c r="K709" s="818"/>
      <c r="L709" s="884"/>
    </row>
    <row r="710" spans="1:12" s="572" customFormat="1" x14ac:dyDescent="0.2">
      <c r="A710" s="1350"/>
      <c r="B710" s="1341"/>
      <c r="C710" s="655" t="s">
        <v>6047</v>
      </c>
      <c r="D710" s="595" t="s">
        <v>6048</v>
      </c>
      <c r="E710" s="595" t="s">
        <v>5833</v>
      </c>
      <c r="F710" s="595" t="s">
        <v>5834</v>
      </c>
      <c r="G710" s="656">
        <v>1.08</v>
      </c>
      <c r="H710" s="655" t="s">
        <v>5407</v>
      </c>
      <c r="I710" s="910"/>
      <c r="J710" s="818"/>
      <c r="K710" s="818"/>
      <c r="L710" s="884"/>
    </row>
    <row r="711" spans="1:12" s="572" customFormat="1" ht="30" x14ac:dyDescent="0.2">
      <c r="A711" s="1350"/>
      <c r="B711" s="1341"/>
      <c r="C711" s="655" t="s">
        <v>6049</v>
      </c>
      <c r="D711" s="595" t="s">
        <v>6050</v>
      </c>
      <c r="E711" s="594" t="s">
        <v>5391</v>
      </c>
      <c r="F711" s="594" t="s">
        <v>5837</v>
      </c>
      <c r="G711" s="594">
        <v>1.18</v>
      </c>
      <c r="H711" s="594">
        <v>0.5</v>
      </c>
      <c r="I711" s="910"/>
      <c r="J711" s="818"/>
      <c r="K711" s="818"/>
      <c r="L711" s="884"/>
    </row>
    <row r="712" spans="1:12" s="572" customFormat="1" x14ac:dyDescent="0.2">
      <c r="A712" s="1350"/>
      <c r="B712" s="1341"/>
      <c r="C712" s="655" t="s">
        <v>6051</v>
      </c>
      <c r="D712" s="595" t="s">
        <v>5766</v>
      </c>
      <c r="E712" s="594" t="s">
        <v>5395</v>
      </c>
      <c r="F712" s="594" t="s">
        <v>5918</v>
      </c>
      <c r="G712" s="594">
        <v>1.18</v>
      </c>
      <c r="H712" s="594">
        <v>0.5</v>
      </c>
      <c r="I712" s="910"/>
      <c r="J712" s="818"/>
      <c r="K712" s="818"/>
      <c r="L712" s="884"/>
    </row>
    <row r="713" spans="1:12" s="572" customFormat="1" x14ac:dyDescent="0.2">
      <c r="A713" s="1350"/>
      <c r="B713" s="1341"/>
      <c r="C713" s="655" t="s">
        <v>6052</v>
      </c>
      <c r="D713" s="595" t="s">
        <v>6053</v>
      </c>
      <c r="E713" s="710"/>
      <c r="F713" s="839" t="s">
        <v>5313</v>
      </c>
      <c r="G713" s="712"/>
      <c r="H713" s="713"/>
      <c r="I713" s="910"/>
      <c r="J713" s="818"/>
      <c r="K713" s="818"/>
      <c r="L713" s="884"/>
    </row>
    <row r="714" spans="1:12" s="572" customFormat="1" ht="15.75" x14ac:dyDescent="0.2">
      <c r="A714" s="1350"/>
      <c r="B714" s="1341"/>
      <c r="C714" s="653" t="s">
        <v>6054</v>
      </c>
      <c r="D714" s="595" t="s">
        <v>5612</v>
      </c>
      <c r="E714" s="594" t="s">
        <v>5433</v>
      </c>
      <c r="F714" s="595" t="s">
        <v>5349</v>
      </c>
      <c r="G714" s="596">
        <v>0.75</v>
      </c>
      <c r="H714" s="598" t="s">
        <v>5392</v>
      </c>
      <c r="I714" s="905"/>
      <c r="J714" s="906"/>
      <c r="K714" s="906"/>
      <c r="L714" s="939"/>
    </row>
    <row r="715" spans="1:12" s="572" customFormat="1" x14ac:dyDescent="0.2">
      <c r="A715" s="1350"/>
      <c r="B715" s="1341"/>
      <c r="C715" s="944"/>
      <c r="D715" s="711"/>
      <c r="E715" s="722" t="s">
        <v>5436</v>
      </c>
      <c r="F715" s="595" t="s">
        <v>5352</v>
      </c>
      <c r="G715" s="596">
        <v>0.75</v>
      </c>
      <c r="H715" s="598" t="s">
        <v>5392</v>
      </c>
      <c r="I715" s="910"/>
      <c r="J715" s="818"/>
      <c r="K715" s="818"/>
      <c r="L715" s="884"/>
    </row>
    <row r="716" spans="1:12" s="572" customFormat="1" x14ac:dyDescent="0.2">
      <c r="A716" s="1350"/>
      <c r="B716" s="1341"/>
      <c r="C716" s="710"/>
      <c r="D716" s="710"/>
      <c r="E716" s="909" t="s">
        <v>5437</v>
      </c>
      <c r="F716" s="655" t="s">
        <v>5354</v>
      </c>
      <c r="G716" s="656">
        <v>0.93</v>
      </c>
      <c r="H716" s="598" t="s">
        <v>5392</v>
      </c>
      <c r="I716" s="910"/>
      <c r="J716" s="818"/>
      <c r="K716" s="818"/>
      <c r="L716" s="884"/>
    </row>
    <row r="717" spans="1:12" s="572" customFormat="1" x14ac:dyDescent="0.2">
      <c r="A717" s="1350"/>
      <c r="B717" s="1341"/>
      <c r="C717" s="710"/>
      <c r="D717" s="710"/>
      <c r="E717" s="655"/>
      <c r="F717" s="832" t="s">
        <v>5318</v>
      </c>
      <c r="G717" s="656"/>
      <c r="H717" s="598"/>
      <c r="I717" s="910"/>
      <c r="J717" s="818"/>
      <c r="K717" s="818"/>
      <c r="L717" s="884"/>
    </row>
    <row r="718" spans="1:12" s="572" customFormat="1" x14ac:dyDescent="0.2">
      <c r="A718" s="1350"/>
      <c r="B718" s="1341"/>
      <c r="C718" s="710"/>
      <c r="D718" s="710"/>
      <c r="E718" s="594" t="s">
        <v>5438</v>
      </c>
      <c r="F718" s="595" t="s">
        <v>5359</v>
      </c>
      <c r="G718" s="596">
        <v>0.96</v>
      </c>
      <c r="H718" s="598" t="s">
        <v>5350</v>
      </c>
      <c r="I718" s="910"/>
      <c r="J718" s="818"/>
      <c r="K718" s="818"/>
      <c r="L718" s="884"/>
    </row>
    <row r="719" spans="1:12" s="572" customFormat="1" x14ac:dyDescent="0.2">
      <c r="A719" s="1350"/>
      <c r="B719" s="1341"/>
      <c r="C719" s="710"/>
      <c r="D719" s="710"/>
      <c r="E719" s="594" t="s">
        <v>5319</v>
      </c>
      <c r="F719" s="595" t="s">
        <v>5320</v>
      </c>
      <c r="G719" s="596">
        <v>0.31</v>
      </c>
      <c r="H719" s="598" t="s">
        <v>5350</v>
      </c>
      <c r="I719" s="910"/>
      <c r="J719" s="818"/>
      <c r="K719" s="818"/>
      <c r="L719" s="884"/>
    </row>
    <row r="720" spans="1:12" s="572" customFormat="1" x14ac:dyDescent="0.2">
      <c r="A720" s="1350"/>
      <c r="B720" s="1341"/>
      <c r="C720" s="710"/>
      <c r="D720" s="710"/>
      <c r="E720" s="594" t="s">
        <v>5441</v>
      </c>
      <c r="F720" s="595" t="s">
        <v>5363</v>
      </c>
      <c r="G720" s="596">
        <v>0.5</v>
      </c>
      <c r="H720" s="591" t="s">
        <v>5350</v>
      </c>
      <c r="I720" s="910"/>
      <c r="J720" s="818"/>
      <c r="K720" s="818"/>
      <c r="L720" s="884"/>
    </row>
    <row r="721" spans="1:12" s="572" customFormat="1" ht="30.75" thickBot="1" x14ac:dyDescent="0.25">
      <c r="A721" s="1350"/>
      <c r="B721" s="1341"/>
      <c r="C721" s="824"/>
      <c r="D721" s="711"/>
      <c r="E721" s="854" t="s">
        <v>5778</v>
      </c>
      <c r="F721" s="684" t="s">
        <v>6055</v>
      </c>
      <c r="G721" s="813">
        <v>1</v>
      </c>
      <c r="H721" s="894" t="s">
        <v>5337</v>
      </c>
      <c r="I721" s="894"/>
      <c r="J721" s="895"/>
      <c r="K721" s="895"/>
      <c r="L721" s="896"/>
    </row>
    <row r="722" spans="1:12" s="572" customFormat="1" x14ac:dyDescent="0.2">
      <c r="A722" s="1350"/>
      <c r="B722" s="1341"/>
      <c r="C722" s="824"/>
      <c r="D722" s="711"/>
      <c r="E722" s="941" t="s">
        <v>3613</v>
      </c>
      <c r="F722" s="674" t="s">
        <v>3614</v>
      </c>
      <c r="G722" s="876">
        <v>2.1</v>
      </c>
      <c r="H722" s="927" t="s">
        <v>6056</v>
      </c>
      <c r="I722" s="927"/>
      <c r="J722" s="994"/>
      <c r="K722" s="994"/>
      <c r="L722" s="984"/>
    </row>
    <row r="723" spans="1:12" s="572" customFormat="1" x14ac:dyDescent="0.2">
      <c r="A723" s="1350"/>
      <c r="B723" s="1341"/>
      <c r="C723" s="824"/>
      <c r="D723" s="711"/>
      <c r="E723" s="962" t="s">
        <v>3631</v>
      </c>
      <c r="F723" s="595" t="s">
        <v>3632</v>
      </c>
      <c r="G723" s="656">
        <v>2.1</v>
      </c>
      <c r="H723" s="655" t="s">
        <v>6057</v>
      </c>
      <c r="I723" s="655"/>
      <c r="J723" s="654"/>
      <c r="K723" s="654"/>
      <c r="L723" s="892"/>
    </row>
    <row r="724" spans="1:12" s="572" customFormat="1" x14ac:dyDescent="0.2">
      <c r="A724" s="1350"/>
      <c r="B724" s="1341"/>
      <c r="C724" s="824"/>
      <c r="D724" s="711"/>
      <c r="E724" s="962" t="s">
        <v>3615</v>
      </c>
      <c r="F724" s="595" t="s">
        <v>3616</v>
      </c>
      <c r="G724" s="656">
        <v>1</v>
      </c>
      <c r="H724" s="655" t="s">
        <v>6058</v>
      </c>
      <c r="I724" s="655"/>
      <c r="J724" s="654"/>
      <c r="K724" s="654"/>
      <c r="L724" s="892"/>
    </row>
    <row r="725" spans="1:12" s="572" customFormat="1" x14ac:dyDescent="0.2">
      <c r="A725" s="1350"/>
      <c r="B725" s="1341"/>
      <c r="C725" s="824"/>
      <c r="D725" s="711"/>
      <c r="E725" s="962" t="s">
        <v>6059</v>
      </c>
      <c r="F725" s="595" t="s">
        <v>6060</v>
      </c>
      <c r="G725" s="656">
        <v>2.7</v>
      </c>
      <c r="H725" s="655" t="s">
        <v>5593</v>
      </c>
      <c r="I725" s="655"/>
      <c r="J725" s="654"/>
      <c r="K725" s="654"/>
      <c r="L725" s="892"/>
    </row>
    <row r="726" spans="1:12" s="572" customFormat="1" x14ac:dyDescent="0.2">
      <c r="A726" s="1350"/>
      <c r="B726" s="1341"/>
      <c r="C726" s="824"/>
      <c r="D726" s="711"/>
      <c r="E726" s="962" t="s">
        <v>6061</v>
      </c>
      <c r="F726" s="595" t="s">
        <v>6062</v>
      </c>
      <c r="G726" s="656">
        <v>4.3</v>
      </c>
      <c r="H726" s="655" t="s">
        <v>6063</v>
      </c>
      <c r="I726" s="655"/>
      <c r="J726" s="654"/>
      <c r="K726" s="654"/>
      <c r="L726" s="892"/>
    </row>
    <row r="727" spans="1:12" s="572" customFormat="1" ht="15.75" thickBot="1" x14ac:dyDescent="0.25">
      <c r="A727" s="1350"/>
      <c r="B727" s="1341"/>
      <c r="C727" s="824"/>
      <c r="D727" s="711"/>
      <c r="E727" s="942" t="s">
        <v>6064</v>
      </c>
      <c r="F727" s="854" t="s">
        <v>6065</v>
      </c>
      <c r="G727" s="900">
        <v>4.3</v>
      </c>
      <c r="H727" s="943" t="s">
        <v>6066</v>
      </c>
      <c r="I727" s="943"/>
      <c r="J727" s="995"/>
      <c r="K727" s="995"/>
      <c r="L727" s="987"/>
    </row>
    <row r="728" spans="1:12" s="572" customFormat="1" x14ac:dyDescent="0.2">
      <c r="A728" s="1350"/>
      <c r="B728" s="1341"/>
      <c r="C728" s="824"/>
      <c r="D728" s="711"/>
      <c r="E728" s="659" t="s">
        <v>5875</v>
      </c>
      <c r="F728" s="659" t="s">
        <v>6067</v>
      </c>
      <c r="G728" s="620">
        <v>1.06</v>
      </c>
      <c r="H728" s="618" t="s">
        <v>6068</v>
      </c>
      <c r="I728" s="618"/>
      <c r="J728" s="834"/>
      <c r="K728" s="834"/>
      <c r="L728" s="923"/>
    </row>
    <row r="729" spans="1:12" s="572" customFormat="1" x14ac:dyDescent="0.2">
      <c r="A729" s="1350"/>
      <c r="B729" s="1341"/>
      <c r="C729" s="824"/>
      <c r="D729" s="711"/>
      <c r="E729" s="659" t="s">
        <v>5959</v>
      </c>
      <c r="F729" s="659" t="s">
        <v>5960</v>
      </c>
      <c r="G729" s="620">
        <v>0.84</v>
      </c>
      <c r="H729" s="618" t="s">
        <v>5407</v>
      </c>
      <c r="I729" s="618"/>
      <c r="J729" s="834"/>
      <c r="K729" s="834"/>
      <c r="L729" s="923"/>
    </row>
    <row r="730" spans="1:12" s="572" customFormat="1" ht="30" x14ac:dyDescent="0.2">
      <c r="A730" s="1350"/>
      <c r="B730" s="1341"/>
      <c r="C730" s="824"/>
      <c r="D730" s="711"/>
      <c r="E730" s="595" t="s">
        <v>5545</v>
      </c>
      <c r="F730" s="595" t="s">
        <v>5546</v>
      </c>
      <c r="G730" s="656">
        <v>0.25</v>
      </c>
      <c r="H730" s="655" t="s">
        <v>1511</v>
      </c>
      <c r="I730" s="655"/>
      <c r="J730" s="654"/>
      <c r="K730" s="654"/>
      <c r="L730" s="892"/>
    </row>
    <row r="731" spans="1:12" s="572" customFormat="1" x14ac:dyDescent="0.2">
      <c r="A731" s="1350"/>
      <c r="B731" s="1341"/>
      <c r="C731" s="824"/>
      <c r="D731" s="711"/>
      <c r="E731" s="922" t="s">
        <v>5410</v>
      </c>
      <c r="F731" s="659" t="s">
        <v>5411</v>
      </c>
      <c r="G731" s="620">
        <v>0.5</v>
      </c>
      <c r="H731" s="618" t="s">
        <v>5392</v>
      </c>
      <c r="I731" s="618"/>
      <c r="J731" s="834"/>
      <c r="K731" s="834"/>
      <c r="L731" s="923"/>
    </row>
    <row r="732" spans="1:12" s="572" customFormat="1" x14ac:dyDescent="0.2">
      <c r="A732" s="1350"/>
      <c r="B732" s="1341"/>
      <c r="C732" s="710"/>
      <c r="D732" s="710"/>
      <c r="E732" s="922" t="s">
        <v>5938</v>
      </c>
      <c r="F732" s="659" t="s">
        <v>5939</v>
      </c>
      <c r="G732" s="620">
        <v>1.3</v>
      </c>
      <c r="H732" s="618" t="s">
        <v>1511</v>
      </c>
      <c r="I732" s="618"/>
      <c r="J732" s="834"/>
      <c r="K732" s="834"/>
      <c r="L732" s="923"/>
    </row>
    <row r="733" spans="1:12" s="572" customFormat="1" ht="16.5" thickBot="1" x14ac:dyDescent="0.25">
      <c r="A733" s="1351"/>
      <c r="B733" s="1342"/>
      <c r="C733" s="827"/>
      <c r="D733" s="702"/>
      <c r="E733" s="854"/>
      <c r="F733" s="872" t="s">
        <v>2847</v>
      </c>
      <c r="G733" s="900"/>
      <c r="H733" s="669" t="s">
        <v>5550</v>
      </c>
      <c r="I733" s="992" t="s">
        <v>6069</v>
      </c>
      <c r="J733" s="993">
        <v>1129.3</v>
      </c>
      <c r="K733" s="993">
        <v>846.97</v>
      </c>
      <c r="L733" s="965" t="s">
        <v>6040</v>
      </c>
    </row>
    <row r="734" spans="1:12" s="572" customFormat="1" ht="30" x14ac:dyDescent="0.2">
      <c r="A734" s="1349" t="s">
        <v>6070</v>
      </c>
      <c r="B734" s="1340" t="s">
        <v>6071</v>
      </c>
      <c r="C734" s="927" t="s">
        <v>6072</v>
      </c>
      <c r="D734" s="674" t="s">
        <v>5849</v>
      </c>
      <c r="E734" s="674" t="s">
        <v>5824</v>
      </c>
      <c r="F734" s="674" t="s">
        <v>5825</v>
      </c>
      <c r="G734" s="876">
        <v>1.4</v>
      </c>
      <c r="H734" s="927" t="s">
        <v>5337</v>
      </c>
      <c r="I734" s="878"/>
      <c r="J734" s="879"/>
      <c r="K734" s="879"/>
      <c r="L734" s="936"/>
    </row>
    <row r="735" spans="1:12" s="572" customFormat="1" ht="15.75" x14ac:dyDescent="0.2">
      <c r="A735" s="1350"/>
      <c r="B735" s="1341"/>
      <c r="C735" s="655" t="s">
        <v>6073</v>
      </c>
      <c r="D735" s="595" t="s">
        <v>6074</v>
      </c>
      <c r="E735" s="594" t="s">
        <v>5379</v>
      </c>
      <c r="F735" s="594" t="s">
        <v>5828</v>
      </c>
      <c r="G735" s="594">
        <v>1.68</v>
      </c>
      <c r="H735" s="594" t="s">
        <v>5337</v>
      </c>
      <c r="I735" s="882"/>
      <c r="J735" s="883"/>
      <c r="K735" s="883"/>
      <c r="L735" s="891"/>
    </row>
    <row r="736" spans="1:12" s="572" customFormat="1" ht="45" x14ac:dyDescent="0.2">
      <c r="A736" s="1350"/>
      <c r="B736" s="1341"/>
      <c r="C736" s="655" t="s">
        <v>6075</v>
      </c>
      <c r="D736" s="595" t="s">
        <v>6076</v>
      </c>
      <c r="E736" s="594" t="s">
        <v>5382</v>
      </c>
      <c r="F736" s="594" t="s">
        <v>5911</v>
      </c>
      <c r="G736" s="594">
        <v>1.68</v>
      </c>
      <c r="H736" s="594" t="s">
        <v>5337</v>
      </c>
      <c r="I736" s="888"/>
      <c r="J736" s="889"/>
      <c r="K736" s="889"/>
      <c r="L736" s="890"/>
    </row>
    <row r="737" spans="1:12" s="572" customFormat="1" ht="15.75" x14ac:dyDescent="0.2">
      <c r="A737" s="1350"/>
      <c r="B737" s="1341"/>
      <c r="C737" s="655" t="s">
        <v>6077</v>
      </c>
      <c r="D737" s="595" t="s">
        <v>6078</v>
      </c>
      <c r="E737" s="595" t="s">
        <v>5833</v>
      </c>
      <c r="F737" s="595" t="s">
        <v>5834</v>
      </c>
      <c r="G737" s="656">
        <v>1.08</v>
      </c>
      <c r="H737" s="655" t="s">
        <v>1511</v>
      </c>
      <c r="I737" s="888"/>
      <c r="J737" s="889"/>
      <c r="K737" s="889"/>
      <c r="L737" s="890"/>
    </row>
    <row r="738" spans="1:12" s="572" customFormat="1" ht="15.75" x14ac:dyDescent="0.2">
      <c r="A738" s="1350"/>
      <c r="B738" s="1341"/>
      <c r="C738" s="655" t="s">
        <v>6079</v>
      </c>
      <c r="D738" s="595" t="s">
        <v>6080</v>
      </c>
      <c r="E738" s="594" t="s">
        <v>5391</v>
      </c>
      <c r="F738" s="594" t="s">
        <v>5837</v>
      </c>
      <c r="G738" s="594">
        <v>1.18</v>
      </c>
      <c r="H738" s="594">
        <v>0.5</v>
      </c>
      <c r="I738" s="888"/>
      <c r="J738" s="889"/>
      <c r="K738" s="889"/>
      <c r="L738" s="890"/>
    </row>
    <row r="739" spans="1:12" s="572" customFormat="1" ht="15.75" x14ac:dyDescent="0.2">
      <c r="A739" s="1350"/>
      <c r="B739" s="1341"/>
      <c r="C739" s="655" t="s">
        <v>5603</v>
      </c>
      <c r="D739" s="595" t="s">
        <v>6081</v>
      </c>
      <c r="E739" s="594" t="s">
        <v>5395</v>
      </c>
      <c r="F739" s="594" t="s">
        <v>5918</v>
      </c>
      <c r="G739" s="594">
        <v>1.18</v>
      </c>
      <c r="H739" s="594">
        <v>0.5</v>
      </c>
      <c r="I739" s="888"/>
      <c r="J739" s="889"/>
      <c r="K739" s="889"/>
      <c r="L739" s="890"/>
    </row>
    <row r="740" spans="1:12" s="572" customFormat="1" ht="30" x14ac:dyDescent="0.2">
      <c r="A740" s="1350"/>
      <c r="B740" s="1341"/>
      <c r="C740" s="655" t="s">
        <v>6082</v>
      </c>
      <c r="D740" s="595" t="s">
        <v>5865</v>
      </c>
      <c r="E740" s="711"/>
      <c r="F740" s="839" t="s">
        <v>5313</v>
      </c>
      <c r="G740" s="887"/>
      <c r="H740" s="824"/>
      <c r="I740" s="888"/>
      <c r="J740" s="889"/>
      <c r="K740" s="889"/>
      <c r="L740" s="890"/>
    </row>
    <row r="741" spans="1:12" s="572" customFormat="1" x14ac:dyDescent="0.2">
      <c r="A741" s="1350"/>
      <c r="B741" s="1341"/>
      <c r="C741" s="655" t="s">
        <v>6083</v>
      </c>
      <c r="D741" s="595" t="s">
        <v>6084</v>
      </c>
      <c r="E741" s="594" t="s">
        <v>5433</v>
      </c>
      <c r="F741" s="595" t="s">
        <v>5349</v>
      </c>
      <c r="G741" s="596">
        <v>0.75</v>
      </c>
      <c r="H741" s="598" t="s">
        <v>5323</v>
      </c>
      <c r="I741" s="655"/>
      <c r="J741" s="654"/>
      <c r="K741" s="654"/>
      <c r="L741" s="892"/>
    </row>
    <row r="742" spans="1:12" s="572" customFormat="1" x14ac:dyDescent="0.2">
      <c r="A742" s="1350"/>
      <c r="B742" s="1341"/>
      <c r="C742" s="655" t="s">
        <v>5665</v>
      </c>
      <c r="D742" s="595" t="s">
        <v>6085</v>
      </c>
      <c r="E742" s="594" t="s">
        <v>5436</v>
      </c>
      <c r="F742" s="595" t="s">
        <v>5352</v>
      </c>
      <c r="G742" s="596">
        <v>0.75</v>
      </c>
      <c r="H742" s="598" t="s">
        <v>5323</v>
      </c>
      <c r="I742" s="655"/>
      <c r="J742" s="654"/>
      <c r="K742" s="654"/>
      <c r="L742" s="892"/>
    </row>
    <row r="743" spans="1:12" s="572" customFormat="1" ht="30" x14ac:dyDescent="0.2">
      <c r="A743" s="1350"/>
      <c r="B743" s="1341"/>
      <c r="C743" s="655" t="s">
        <v>6086</v>
      </c>
      <c r="D743" s="595" t="s">
        <v>6087</v>
      </c>
      <c r="E743" s="655" t="s">
        <v>5437</v>
      </c>
      <c r="F743" s="655" t="s">
        <v>5354</v>
      </c>
      <c r="G743" s="656">
        <v>0.93</v>
      </c>
      <c r="H743" s="598" t="s">
        <v>5323</v>
      </c>
      <c r="I743" s="595"/>
      <c r="J743" s="654"/>
      <c r="K743" s="654"/>
      <c r="L743" s="892"/>
    </row>
    <row r="744" spans="1:12" s="572" customFormat="1" x14ac:dyDescent="0.2">
      <c r="A744" s="1350"/>
      <c r="B744" s="1341"/>
      <c r="C744" s="1363" t="s">
        <v>6088</v>
      </c>
      <c r="D744" s="1354" t="s">
        <v>6089</v>
      </c>
      <c r="E744" s="595"/>
      <c r="F744" s="832" t="s">
        <v>5318</v>
      </c>
      <c r="G744" s="656"/>
      <c r="H744" s="655"/>
      <c r="I744" s="595"/>
      <c r="J744" s="654"/>
      <c r="K744" s="654"/>
      <c r="L744" s="892"/>
    </row>
    <row r="745" spans="1:12" s="572" customFormat="1" x14ac:dyDescent="0.2">
      <c r="A745" s="1350"/>
      <c r="B745" s="1341"/>
      <c r="C745" s="1365"/>
      <c r="D745" s="1341"/>
      <c r="E745" s="722" t="s">
        <v>5438</v>
      </c>
      <c r="F745" s="595" t="s">
        <v>5359</v>
      </c>
      <c r="G745" s="596">
        <v>0.96</v>
      </c>
      <c r="H745" s="598" t="s">
        <v>5337</v>
      </c>
      <c r="I745" s="595"/>
      <c r="J745" s="654"/>
      <c r="K745" s="654"/>
      <c r="L745" s="892"/>
    </row>
    <row r="746" spans="1:12" s="572" customFormat="1" x14ac:dyDescent="0.2">
      <c r="A746" s="1350"/>
      <c r="B746" s="1341"/>
      <c r="C746" s="1364"/>
      <c r="D746" s="1355"/>
      <c r="E746" s="722" t="s">
        <v>5319</v>
      </c>
      <c r="F746" s="595" t="s">
        <v>5320</v>
      </c>
      <c r="G746" s="596">
        <v>0.31</v>
      </c>
      <c r="H746" s="598" t="s">
        <v>5323</v>
      </c>
      <c r="I746" s="595"/>
      <c r="J746" s="654"/>
      <c r="K746" s="654"/>
      <c r="L746" s="892"/>
    </row>
    <row r="747" spans="1:12" s="572" customFormat="1" ht="15.75" customHeight="1" thickBot="1" x14ac:dyDescent="0.25">
      <c r="A747" s="1350"/>
      <c r="B747" s="1341"/>
      <c r="C747" s="655" t="s">
        <v>6090</v>
      </c>
      <c r="D747" s="595" t="s">
        <v>6091</v>
      </c>
      <c r="E747" s="911" t="s">
        <v>5441</v>
      </c>
      <c r="F747" s="684" t="s">
        <v>5363</v>
      </c>
      <c r="G747" s="685">
        <v>0.5</v>
      </c>
      <c r="H747" s="591" t="s">
        <v>5350</v>
      </c>
      <c r="I747" s="684"/>
      <c r="J747" s="895"/>
      <c r="K747" s="895"/>
      <c r="L747" s="896"/>
    </row>
    <row r="748" spans="1:12" s="572" customFormat="1" ht="15.75" customHeight="1" thickBot="1" x14ac:dyDescent="0.25">
      <c r="A748" s="1350"/>
      <c r="B748" s="1341"/>
      <c r="C748" s="625" t="s">
        <v>6092</v>
      </c>
      <c r="D748" s="684" t="s">
        <v>6093</v>
      </c>
      <c r="E748" s="915" t="s">
        <v>6094</v>
      </c>
      <c r="F748" s="916" t="s">
        <v>6095</v>
      </c>
      <c r="G748" s="917">
        <v>3</v>
      </c>
      <c r="H748" s="918" t="s">
        <v>6096</v>
      </c>
      <c r="I748" s="916"/>
      <c r="J748" s="932"/>
      <c r="K748" s="932"/>
      <c r="L748" s="933"/>
    </row>
    <row r="749" spans="1:12" s="572" customFormat="1" ht="15.75" customHeight="1" thickBot="1" x14ac:dyDescent="0.25">
      <c r="A749" s="1350"/>
      <c r="B749" s="1341"/>
      <c r="C749" s="955" t="s">
        <v>6097</v>
      </c>
      <c r="D749" s="662" t="s">
        <v>6098</v>
      </c>
      <c r="E749" s="711" t="s">
        <v>5866</v>
      </c>
      <c r="F749" s="711" t="s">
        <v>5867</v>
      </c>
      <c r="G749" s="887">
        <v>1.85</v>
      </c>
      <c r="H749" s="824" t="s">
        <v>5392</v>
      </c>
      <c r="I749" s="711"/>
      <c r="J749" s="981"/>
      <c r="K749" s="981"/>
      <c r="L749" s="982"/>
    </row>
    <row r="750" spans="1:12" s="572" customFormat="1" ht="30" x14ac:dyDescent="0.2">
      <c r="A750" s="1350"/>
      <c r="B750" s="1341"/>
      <c r="C750" s="713"/>
      <c r="D750" s="710"/>
      <c r="E750" s="941" t="s">
        <v>6099</v>
      </c>
      <c r="F750" s="674" t="s">
        <v>6100</v>
      </c>
      <c r="G750" s="876">
        <v>1</v>
      </c>
      <c r="H750" s="927" t="s">
        <v>6101</v>
      </c>
      <c r="I750" s="927"/>
      <c r="J750" s="994"/>
      <c r="K750" s="994"/>
      <c r="L750" s="984"/>
    </row>
    <row r="751" spans="1:12" s="572" customFormat="1" x14ac:dyDescent="0.2">
      <c r="A751" s="1350"/>
      <c r="B751" s="1341"/>
      <c r="C751" s="723"/>
      <c r="D751" s="710"/>
      <c r="E751" s="962" t="s">
        <v>6102</v>
      </c>
      <c r="F751" s="595" t="s">
        <v>6103</v>
      </c>
      <c r="G751" s="656">
        <v>0.97</v>
      </c>
      <c r="H751" s="655" t="s">
        <v>6104</v>
      </c>
      <c r="I751" s="655"/>
      <c r="J751" s="654"/>
      <c r="K751" s="654"/>
      <c r="L751" s="892"/>
    </row>
    <row r="752" spans="1:12" s="572" customFormat="1" x14ac:dyDescent="0.2">
      <c r="A752" s="1350"/>
      <c r="B752" s="1341"/>
      <c r="C752" s="723"/>
      <c r="D752" s="710"/>
      <c r="E752" s="962" t="s">
        <v>6105</v>
      </c>
      <c r="F752" s="595" t="s">
        <v>6106</v>
      </c>
      <c r="G752" s="656">
        <v>1.41</v>
      </c>
      <c r="H752" s="655" t="s">
        <v>6107</v>
      </c>
      <c r="I752" s="655"/>
      <c r="J752" s="654"/>
      <c r="K752" s="654"/>
      <c r="L752" s="892"/>
    </row>
    <row r="753" spans="1:12" s="572" customFormat="1" ht="30" x14ac:dyDescent="0.2">
      <c r="A753" s="1350"/>
      <c r="B753" s="1341"/>
      <c r="C753" s="723"/>
      <c r="D753" s="710"/>
      <c r="E753" s="962" t="s">
        <v>6108</v>
      </c>
      <c r="F753" s="595" t="s">
        <v>6109</v>
      </c>
      <c r="G753" s="656">
        <v>2.41</v>
      </c>
      <c r="H753" s="655" t="s">
        <v>5428</v>
      </c>
      <c r="I753" s="655"/>
      <c r="J753" s="654"/>
      <c r="K753" s="654"/>
      <c r="L753" s="892"/>
    </row>
    <row r="754" spans="1:12" s="572" customFormat="1" x14ac:dyDescent="0.2">
      <c r="A754" s="1350"/>
      <c r="B754" s="1341"/>
      <c r="C754" s="723"/>
      <c r="D754" s="710"/>
      <c r="E754" s="962" t="s">
        <v>6110</v>
      </c>
      <c r="F754" s="595" t="s">
        <v>6111</v>
      </c>
      <c r="G754" s="656">
        <v>2</v>
      </c>
      <c r="H754" s="655" t="s">
        <v>6112</v>
      </c>
      <c r="I754" s="655"/>
      <c r="J754" s="654"/>
      <c r="K754" s="654"/>
      <c r="L754" s="892"/>
    </row>
    <row r="755" spans="1:12" s="572" customFormat="1" ht="15.75" thickBot="1" x14ac:dyDescent="0.25">
      <c r="A755" s="1350"/>
      <c r="B755" s="1341"/>
      <c r="C755" s="723"/>
      <c r="D755" s="710"/>
      <c r="E755" s="942" t="s">
        <v>6113</v>
      </c>
      <c r="F755" s="854" t="s">
        <v>6114</v>
      </c>
      <c r="G755" s="900">
        <v>2.25</v>
      </c>
      <c r="H755" s="943" t="s">
        <v>6115</v>
      </c>
      <c r="I755" s="943"/>
      <c r="J755" s="995"/>
      <c r="K755" s="995"/>
      <c r="L755" s="987"/>
    </row>
    <row r="756" spans="1:12" s="572" customFormat="1" x14ac:dyDescent="0.2">
      <c r="A756" s="1350"/>
      <c r="B756" s="1341"/>
      <c r="C756" s="723"/>
      <c r="D756" s="940"/>
      <c r="E756" s="659" t="s">
        <v>5871</v>
      </c>
      <c r="F756" s="659" t="s">
        <v>5872</v>
      </c>
      <c r="G756" s="620">
        <v>1.06</v>
      </c>
      <c r="H756" s="618" t="s">
        <v>5392</v>
      </c>
      <c r="I756" s="618"/>
      <c r="J756" s="834"/>
      <c r="K756" s="834"/>
      <c r="L756" s="923"/>
    </row>
    <row r="757" spans="1:12" s="572" customFormat="1" x14ac:dyDescent="0.2">
      <c r="A757" s="1350"/>
      <c r="B757" s="1341"/>
      <c r="C757" s="723"/>
      <c r="D757" s="940"/>
      <c r="E757" s="595" t="s">
        <v>5875</v>
      </c>
      <c r="F757" s="595" t="s">
        <v>6116</v>
      </c>
      <c r="G757" s="656">
        <v>1.06</v>
      </c>
      <c r="H757" s="655" t="s">
        <v>5323</v>
      </c>
      <c r="I757" s="655"/>
      <c r="J757" s="654"/>
      <c r="K757" s="654"/>
      <c r="L757" s="892"/>
    </row>
    <row r="758" spans="1:12" s="572" customFormat="1" x14ac:dyDescent="0.2">
      <c r="A758" s="1350"/>
      <c r="B758" s="1341"/>
      <c r="C758" s="723"/>
      <c r="D758" s="940"/>
      <c r="E758" s="595" t="s">
        <v>5936</v>
      </c>
      <c r="F758" s="595" t="s">
        <v>6117</v>
      </c>
      <c r="G758" s="656">
        <v>1.55</v>
      </c>
      <c r="H758" s="655" t="s">
        <v>6118</v>
      </c>
      <c r="I758" s="655"/>
      <c r="J758" s="654"/>
      <c r="K758" s="654"/>
      <c r="L758" s="892"/>
    </row>
    <row r="759" spans="1:12" s="572" customFormat="1" x14ac:dyDescent="0.2">
      <c r="A759" s="1350"/>
      <c r="B759" s="1341"/>
      <c r="C759" s="723"/>
      <c r="D759" s="940"/>
      <c r="E759" s="595" t="s">
        <v>5923</v>
      </c>
      <c r="F759" s="595" t="s">
        <v>6119</v>
      </c>
      <c r="G759" s="656">
        <v>1.01</v>
      </c>
      <c r="H759" s="655" t="s">
        <v>5577</v>
      </c>
      <c r="I759" s="655"/>
      <c r="J759" s="654"/>
      <c r="K759" s="654"/>
      <c r="L759" s="892"/>
    </row>
    <row r="760" spans="1:12" s="572" customFormat="1" x14ac:dyDescent="0.2">
      <c r="A760" s="1350"/>
      <c r="B760" s="1341"/>
      <c r="C760" s="570"/>
      <c r="D760" s="940"/>
      <c r="E760" s="595" t="s">
        <v>5938</v>
      </c>
      <c r="F760" s="595" t="s">
        <v>5939</v>
      </c>
      <c r="G760" s="656">
        <v>1.3</v>
      </c>
      <c r="H760" s="655" t="s">
        <v>5350</v>
      </c>
      <c r="I760" s="655"/>
      <c r="J760" s="654"/>
      <c r="K760" s="654"/>
      <c r="L760" s="892"/>
    </row>
    <row r="761" spans="1:12" s="572" customFormat="1" x14ac:dyDescent="0.2">
      <c r="A761" s="1350"/>
      <c r="B761" s="1341"/>
      <c r="C761" s="824"/>
      <c r="D761" s="711"/>
      <c r="E761" s="595" t="s">
        <v>5959</v>
      </c>
      <c r="F761" s="595" t="s">
        <v>6120</v>
      </c>
      <c r="G761" s="656">
        <v>0.84</v>
      </c>
      <c r="H761" s="655" t="s">
        <v>5350</v>
      </c>
      <c r="I761" s="655"/>
      <c r="J761" s="654"/>
      <c r="K761" s="654"/>
      <c r="L761" s="892"/>
    </row>
    <row r="762" spans="1:12" s="572" customFormat="1" x14ac:dyDescent="0.2">
      <c r="A762" s="1350"/>
      <c r="B762" s="1341"/>
      <c r="C762" s="824"/>
      <c r="D762" s="711"/>
      <c r="E762" s="945" t="s">
        <v>5879</v>
      </c>
      <c r="F762" s="711" t="s">
        <v>5880</v>
      </c>
      <c r="G762" s="656">
        <v>0.38</v>
      </c>
      <c r="H762" s="655" t="s">
        <v>5593</v>
      </c>
      <c r="I762" s="655"/>
      <c r="J762" s="654"/>
      <c r="K762" s="654"/>
      <c r="L762" s="892"/>
    </row>
    <row r="763" spans="1:12" s="572" customFormat="1" x14ac:dyDescent="0.2">
      <c r="A763" s="1350"/>
      <c r="B763" s="1341"/>
      <c r="C763" s="824"/>
      <c r="D763" s="711"/>
      <c r="E763" s="595" t="s">
        <v>5447</v>
      </c>
      <c r="F763" s="595" t="s">
        <v>6016</v>
      </c>
      <c r="G763" s="656">
        <v>1.06</v>
      </c>
      <c r="H763" s="655" t="s">
        <v>5593</v>
      </c>
      <c r="I763" s="655"/>
      <c r="J763" s="654"/>
      <c r="K763" s="654"/>
      <c r="L763" s="892"/>
    </row>
    <row r="764" spans="1:12" s="572" customFormat="1" ht="30" x14ac:dyDescent="0.2">
      <c r="A764" s="1350"/>
      <c r="B764" s="1341"/>
      <c r="C764" s="824"/>
      <c r="D764" s="711"/>
      <c r="E764" s="764" t="s">
        <v>5545</v>
      </c>
      <c r="F764" s="595" t="s">
        <v>5546</v>
      </c>
      <c r="G764" s="656">
        <v>0.25</v>
      </c>
      <c r="H764" s="655" t="s">
        <v>5537</v>
      </c>
      <c r="I764" s="655"/>
      <c r="J764" s="654"/>
      <c r="K764" s="654"/>
      <c r="L764" s="892"/>
    </row>
    <row r="765" spans="1:12" s="572" customFormat="1" ht="16.5" thickBot="1" x14ac:dyDescent="0.25">
      <c r="A765" s="1351"/>
      <c r="B765" s="1342"/>
      <c r="C765" s="827"/>
      <c r="D765" s="702"/>
      <c r="E765" s="854"/>
      <c r="F765" s="872" t="s">
        <v>2847</v>
      </c>
      <c r="G765" s="900"/>
      <c r="H765" s="901" t="s">
        <v>5760</v>
      </c>
      <c r="I765" s="902" t="s">
        <v>6121</v>
      </c>
      <c r="J765" s="903">
        <v>928.59</v>
      </c>
      <c r="K765" s="903">
        <v>696.44</v>
      </c>
      <c r="L765" s="904" t="s">
        <v>5582</v>
      </c>
    </row>
    <row r="766" spans="1:12" s="572" customFormat="1" ht="16.5" customHeight="1" x14ac:dyDescent="0.2">
      <c r="A766" s="1349" t="s">
        <v>6122</v>
      </c>
      <c r="B766" s="1340" t="s">
        <v>6123</v>
      </c>
      <c r="C766" s="927" t="s">
        <v>5822</v>
      </c>
      <c r="D766" s="674" t="s">
        <v>6124</v>
      </c>
      <c r="E766" s="674" t="s">
        <v>5824</v>
      </c>
      <c r="F766" s="674" t="s">
        <v>5825</v>
      </c>
      <c r="G766" s="876">
        <v>1.4</v>
      </c>
      <c r="H766" s="927" t="s">
        <v>5337</v>
      </c>
      <c r="I766" s="996"/>
      <c r="J766" s="997"/>
      <c r="K766" s="997"/>
      <c r="L766" s="998"/>
    </row>
    <row r="767" spans="1:12" s="572" customFormat="1" ht="16.5" customHeight="1" x14ac:dyDescent="0.2">
      <c r="A767" s="1350"/>
      <c r="B767" s="1341"/>
      <c r="C767" s="655" t="s">
        <v>5826</v>
      </c>
      <c r="D767" s="595" t="s">
        <v>6125</v>
      </c>
      <c r="E767" s="594" t="s">
        <v>5379</v>
      </c>
      <c r="F767" s="594" t="s">
        <v>5828</v>
      </c>
      <c r="G767" s="594">
        <v>1.68</v>
      </c>
      <c r="H767" s="594" t="s">
        <v>5337</v>
      </c>
      <c r="I767" s="882"/>
      <c r="J767" s="883"/>
      <c r="K767" s="883"/>
      <c r="L767" s="891"/>
    </row>
    <row r="768" spans="1:12" s="572" customFormat="1" ht="16.5" customHeight="1" x14ac:dyDescent="0.2">
      <c r="A768" s="1350"/>
      <c r="B768" s="1341"/>
      <c r="C768" s="655" t="s">
        <v>6126</v>
      </c>
      <c r="D768" s="595" t="s">
        <v>6127</v>
      </c>
      <c r="E768" s="594" t="s">
        <v>5382</v>
      </c>
      <c r="F768" s="594" t="s">
        <v>5911</v>
      </c>
      <c r="G768" s="594">
        <v>1.68</v>
      </c>
      <c r="H768" s="594" t="s">
        <v>5337</v>
      </c>
      <c r="I768" s="905"/>
      <c r="J768" s="906"/>
      <c r="K768" s="906"/>
      <c r="L768" s="939"/>
    </row>
    <row r="769" spans="1:12" s="572" customFormat="1" ht="16.5" customHeight="1" x14ac:dyDescent="0.2">
      <c r="A769" s="1350"/>
      <c r="B769" s="1341"/>
      <c r="C769" s="655" t="s">
        <v>5829</v>
      </c>
      <c r="D769" s="595" t="s">
        <v>6128</v>
      </c>
      <c r="E769" s="595" t="s">
        <v>5833</v>
      </c>
      <c r="F769" s="595" t="s">
        <v>5834</v>
      </c>
      <c r="G769" s="656">
        <v>1.08</v>
      </c>
      <c r="H769" s="655" t="s">
        <v>5337</v>
      </c>
      <c r="I769" s="905"/>
      <c r="J769" s="906"/>
      <c r="K769" s="906"/>
      <c r="L769" s="939"/>
    </row>
    <row r="770" spans="1:12" s="572" customFormat="1" ht="16.5" customHeight="1" x14ac:dyDescent="0.2">
      <c r="A770" s="1350"/>
      <c r="B770" s="1341"/>
      <c r="C770" s="653" t="s">
        <v>6129</v>
      </c>
      <c r="D770" s="595" t="s">
        <v>6130</v>
      </c>
      <c r="E770" s="594" t="s">
        <v>5391</v>
      </c>
      <c r="F770" s="594" t="s">
        <v>5837</v>
      </c>
      <c r="G770" s="594">
        <v>1.18</v>
      </c>
      <c r="H770" s="594">
        <v>0.5</v>
      </c>
      <c r="I770" s="905"/>
      <c r="J770" s="906"/>
      <c r="K770" s="906"/>
      <c r="L770" s="939"/>
    </row>
    <row r="771" spans="1:12" s="572" customFormat="1" ht="16.5" customHeight="1" x14ac:dyDescent="0.2">
      <c r="A771" s="1350"/>
      <c r="B771" s="1341"/>
      <c r="C771" s="655" t="s">
        <v>5831</v>
      </c>
      <c r="D771" s="595" t="s">
        <v>6131</v>
      </c>
      <c r="E771" s="594" t="s">
        <v>5395</v>
      </c>
      <c r="F771" s="594" t="s">
        <v>5918</v>
      </c>
      <c r="G771" s="594">
        <v>1.18</v>
      </c>
      <c r="H771" s="594">
        <v>0.5</v>
      </c>
      <c r="I771" s="905"/>
      <c r="J771" s="906"/>
      <c r="K771" s="906"/>
      <c r="L771" s="939"/>
    </row>
    <row r="772" spans="1:12" s="572" customFormat="1" ht="16.5" customHeight="1" x14ac:dyDescent="0.2">
      <c r="A772" s="1350"/>
      <c r="B772" s="1341"/>
      <c r="C772" s="1352" t="s">
        <v>5831</v>
      </c>
      <c r="D772" s="1354" t="s">
        <v>6131</v>
      </c>
      <c r="E772" s="711"/>
      <c r="F772" s="839" t="s">
        <v>5313</v>
      </c>
      <c r="G772" s="887"/>
      <c r="H772" s="824"/>
      <c r="I772" s="905"/>
      <c r="J772" s="906"/>
      <c r="K772" s="906"/>
      <c r="L772" s="939"/>
    </row>
    <row r="773" spans="1:12" s="572" customFormat="1" ht="16.5" customHeight="1" x14ac:dyDescent="0.2">
      <c r="A773" s="1350"/>
      <c r="B773" s="1341"/>
      <c r="C773" s="1353"/>
      <c r="D773" s="1355"/>
      <c r="E773" s="594" t="s">
        <v>5433</v>
      </c>
      <c r="F773" s="595" t="s">
        <v>5349</v>
      </c>
      <c r="G773" s="596">
        <v>0.75</v>
      </c>
      <c r="H773" s="598" t="s">
        <v>5392</v>
      </c>
      <c r="I773" s="905"/>
      <c r="J773" s="906"/>
      <c r="K773" s="906"/>
      <c r="L773" s="939"/>
    </row>
    <row r="774" spans="1:12" s="572" customFormat="1" ht="16.5" customHeight="1" x14ac:dyDescent="0.2">
      <c r="A774" s="1350"/>
      <c r="B774" s="1341"/>
      <c r="C774" s="655" t="s">
        <v>6132</v>
      </c>
      <c r="D774" s="595" t="s">
        <v>6133</v>
      </c>
      <c r="E774" s="594" t="s">
        <v>5436</v>
      </c>
      <c r="F774" s="595" t="s">
        <v>5352</v>
      </c>
      <c r="G774" s="596">
        <v>0.75</v>
      </c>
      <c r="H774" s="598" t="s">
        <v>5392</v>
      </c>
      <c r="I774" s="905"/>
      <c r="J774" s="906"/>
      <c r="K774" s="906"/>
      <c r="L774" s="939"/>
    </row>
    <row r="775" spans="1:12" s="572" customFormat="1" ht="16.5" customHeight="1" x14ac:dyDescent="0.2">
      <c r="A775" s="1350"/>
      <c r="B775" s="1341"/>
      <c r="C775" s="894" t="s">
        <v>6054</v>
      </c>
      <c r="D775" s="684" t="s">
        <v>5612</v>
      </c>
      <c r="E775" s="655" t="s">
        <v>5437</v>
      </c>
      <c r="F775" s="655" t="s">
        <v>5354</v>
      </c>
      <c r="G775" s="656">
        <v>0.93</v>
      </c>
      <c r="H775" s="598" t="s">
        <v>5323</v>
      </c>
      <c r="I775" s="905"/>
      <c r="J775" s="906"/>
      <c r="K775" s="906"/>
      <c r="L775" s="939"/>
    </row>
    <row r="776" spans="1:12" s="572" customFormat="1" ht="16.5" customHeight="1" x14ac:dyDescent="0.2">
      <c r="A776" s="1350"/>
      <c r="B776" s="1341"/>
      <c r="C776" s="655" t="s">
        <v>5946</v>
      </c>
      <c r="D776" s="595" t="s">
        <v>5947</v>
      </c>
      <c r="E776" s="595"/>
      <c r="F776" s="832" t="s">
        <v>5318</v>
      </c>
      <c r="G776" s="656"/>
      <c r="H776" s="655"/>
      <c r="I776" s="905"/>
      <c r="J776" s="906"/>
      <c r="K776" s="906"/>
      <c r="L776" s="939"/>
    </row>
    <row r="777" spans="1:12" s="572" customFormat="1" ht="16.5" customHeight="1" x14ac:dyDescent="0.2">
      <c r="A777" s="1350"/>
      <c r="B777" s="1341"/>
      <c r="C777" s="655" t="s">
        <v>6035</v>
      </c>
      <c r="D777" s="595" t="s">
        <v>6134</v>
      </c>
      <c r="E777" s="722" t="s">
        <v>5438</v>
      </c>
      <c r="F777" s="595" t="s">
        <v>5359</v>
      </c>
      <c r="G777" s="596">
        <v>0.96</v>
      </c>
      <c r="H777" s="598" t="s">
        <v>5350</v>
      </c>
      <c r="I777" s="905"/>
      <c r="J777" s="906"/>
      <c r="K777" s="906"/>
      <c r="L777" s="939"/>
    </row>
    <row r="778" spans="1:12" s="572" customFormat="1" ht="16.5" customHeight="1" x14ac:dyDescent="0.2">
      <c r="A778" s="1350"/>
      <c r="B778" s="1341"/>
      <c r="C778" s="655" t="s">
        <v>6135</v>
      </c>
      <c r="D778" s="595" t="s">
        <v>6136</v>
      </c>
      <c r="E778" s="594" t="s">
        <v>5319</v>
      </c>
      <c r="F778" s="595" t="s">
        <v>5320</v>
      </c>
      <c r="G778" s="596">
        <v>0.31</v>
      </c>
      <c r="H778" s="598" t="s">
        <v>5323</v>
      </c>
      <c r="I778" s="905"/>
      <c r="J778" s="906"/>
      <c r="K778" s="906"/>
      <c r="L778" s="939"/>
    </row>
    <row r="779" spans="1:12" s="572" customFormat="1" ht="16.5" thickBot="1" x14ac:dyDescent="0.25">
      <c r="A779" s="1350"/>
      <c r="B779" s="1341"/>
      <c r="C779" s="618" t="s">
        <v>5605</v>
      </c>
      <c r="D779" s="659" t="s">
        <v>5606</v>
      </c>
      <c r="E779" s="745" t="s">
        <v>5441</v>
      </c>
      <c r="F779" s="684" t="s">
        <v>5363</v>
      </c>
      <c r="G779" s="685">
        <v>0.5</v>
      </c>
      <c r="H779" s="682" t="s">
        <v>5350</v>
      </c>
      <c r="I779" s="888"/>
      <c r="J779" s="889"/>
      <c r="K779" s="889"/>
      <c r="L779" s="999"/>
    </row>
    <row r="780" spans="1:12" s="572" customFormat="1" ht="30.75" thickBot="1" x14ac:dyDescent="0.25">
      <c r="A780" s="1350"/>
      <c r="B780" s="1341"/>
      <c r="C780" s="655" t="s">
        <v>6051</v>
      </c>
      <c r="D780" s="595" t="s">
        <v>5766</v>
      </c>
      <c r="E780" s="915" t="s">
        <v>6137</v>
      </c>
      <c r="F780" s="916" t="s">
        <v>6138</v>
      </c>
      <c r="G780" s="917">
        <v>1.04</v>
      </c>
      <c r="H780" s="918" t="s">
        <v>6139</v>
      </c>
      <c r="I780" s="918"/>
      <c r="J780" s="932"/>
      <c r="K780" s="932"/>
      <c r="L780" s="933"/>
    </row>
    <row r="781" spans="1:12" s="572" customFormat="1" ht="15.75" customHeight="1" thickBot="1" x14ac:dyDescent="0.25">
      <c r="A781" s="1350"/>
      <c r="B781" s="1341"/>
      <c r="C781" s="655" t="s">
        <v>6140</v>
      </c>
      <c r="D781" s="595" t="s">
        <v>6141</v>
      </c>
      <c r="E781" s="1000" t="s">
        <v>5410</v>
      </c>
      <c r="F781" s="711" t="s">
        <v>5411</v>
      </c>
      <c r="G781" s="887">
        <v>0.5</v>
      </c>
      <c r="H781" s="824" t="s">
        <v>6142</v>
      </c>
      <c r="I781" s="824"/>
      <c r="J781" s="981"/>
      <c r="K781" s="981"/>
      <c r="L781" s="982"/>
    </row>
    <row r="782" spans="1:12" s="572" customFormat="1" x14ac:dyDescent="0.2">
      <c r="A782" s="1350"/>
      <c r="B782" s="1341"/>
      <c r="C782" s="655" t="s">
        <v>6047</v>
      </c>
      <c r="D782" s="595" t="s">
        <v>6048</v>
      </c>
      <c r="E782" s="941" t="s">
        <v>6143</v>
      </c>
      <c r="F782" s="674" t="s">
        <v>6144</v>
      </c>
      <c r="G782" s="876">
        <v>1</v>
      </c>
      <c r="H782" s="927" t="s">
        <v>6145</v>
      </c>
      <c r="I782" s="927"/>
      <c r="J782" s="994"/>
      <c r="K782" s="994"/>
      <c r="L782" s="984"/>
    </row>
    <row r="783" spans="1:12" s="572" customFormat="1" ht="15.75" thickBot="1" x14ac:dyDescent="0.25">
      <c r="A783" s="1350"/>
      <c r="B783" s="1341"/>
      <c r="C783" s="1001"/>
      <c r="D783" s="711"/>
      <c r="E783" s="1002" t="s">
        <v>6146</v>
      </c>
      <c r="F783" s="684" t="s">
        <v>6147</v>
      </c>
      <c r="G783" s="813">
        <v>1.03</v>
      </c>
      <c r="H783" s="894" t="s">
        <v>6148</v>
      </c>
      <c r="I783" s="943"/>
      <c r="J783" s="995"/>
      <c r="K783" s="995"/>
      <c r="L783" s="987"/>
    </row>
    <row r="784" spans="1:12" s="572" customFormat="1" ht="30" x14ac:dyDescent="0.2">
      <c r="A784" s="1350"/>
      <c r="B784" s="1341"/>
      <c r="C784" s="1001"/>
      <c r="D784" s="711"/>
      <c r="E784" s="595" t="s">
        <v>5957</v>
      </c>
      <c r="F784" s="595" t="s">
        <v>6149</v>
      </c>
      <c r="G784" s="656">
        <v>1.25</v>
      </c>
      <c r="H784" s="655" t="s">
        <v>5310</v>
      </c>
      <c r="I784" s="824"/>
      <c r="J784" s="981"/>
      <c r="K784" s="981"/>
      <c r="L784" s="982"/>
    </row>
    <row r="785" spans="1:12" s="572" customFormat="1" x14ac:dyDescent="0.2">
      <c r="A785" s="1350"/>
      <c r="B785" s="1341"/>
      <c r="C785" s="1001"/>
      <c r="D785" s="711"/>
      <c r="E785" s="922" t="s">
        <v>5938</v>
      </c>
      <c r="F785" s="659" t="s">
        <v>6150</v>
      </c>
      <c r="G785" s="620">
        <v>1.3</v>
      </c>
      <c r="H785" s="618" t="s">
        <v>5707</v>
      </c>
      <c r="I785" s="618"/>
      <c r="J785" s="834"/>
      <c r="K785" s="834"/>
      <c r="L785" s="923"/>
    </row>
    <row r="786" spans="1:12" s="572" customFormat="1" x14ac:dyDescent="0.2">
      <c r="A786" s="1350"/>
      <c r="B786" s="1341"/>
      <c r="C786" s="1001"/>
      <c r="D786" s="711"/>
      <c r="E786" s="764" t="s">
        <v>5875</v>
      </c>
      <c r="F786" s="595" t="s">
        <v>6116</v>
      </c>
      <c r="G786" s="656">
        <v>1.06</v>
      </c>
      <c r="H786" s="655" t="s">
        <v>6151</v>
      </c>
      <c r="I786" s="655"/>
      <c r="J786" s="654"/>
      <c r="K786" s="654"/>
      <c r="L786" s="892"/>
    </row>
    <row r="787" spans="1:12" s="572" customFormat="1" ht="30" x14ac:dyDescent="0.2">
      <c r="A787" s="1350"/>
      <c r="B787" s="1341"/>
      <c r="C787" s="1001"/>
      <c r="D787" s="711"/>
      <c r="E787" s="764" t="s">
        <v>5545</v>
      </c>
      <c r="F787" s="595" t="s">
        <v>5546</v>
      </c>
      <c r="G787" s="656">
        <v>0.25</v>
      </c>
      <c r="H787" s="655" t="s">
        <v>5987</v>
      </c>
      <c r="I787" s="655"/>
      <c r="J787" s="654"/>
      <c r="K787" s="654"/>
      <c r="L787" s="892"/>
    </row>
    <row r="788" spans="1:12" s="572" customFormat="1" ht="16.5" thickBot="1" x14ac:dyDescent="0.25">
      <c r="A788" s="1351"/>
      <c r="B788" s="1342"/>
      <c r="C788" s="1003"/>
      <c r="D788" s="744"/>
      <c r="E788" s="854"/>
      <c r="F788" s="872" t="s">
        <v>2847</v>
      </c>
      <c r="G788" s="900"/>
      <c r="H788" s="901" t="s">
        <v>5330</v>
      </c>
      <c r="I788" s="992" t="s">
        <v>6152</v>
      </c>
      <c r="J788" s="993">
        <v>807.74</v>
      </c>
      <c r="K788" s="993">
        <v>605.79999999999995</v>
      </c>
      <c r="L788" s="965" t="s">
        <v>6040</v>
      </c>
    </row>
    <row r="789" spans="1:12" s="572" customFormat="1" x14ac:dyDescent="0.2">
      <c r="A789" s="569"/>
      <c r="B789" s="570"/>
      <c r="C789" s="570"/>
      <c r="D789" s="570"/>
      <c r="E789" s="570"/>
      <c r="F789" s="570"/>
      <c r="G789" s="571"/>
      <c r="H789" s="723"/>
      <c r="I789" s="723"/>
      <c r="J789" s="766"/>
      <c r="K789" s="766"/>
      <c r="L789" s="570"/>
    </row>
    <row r="790" spans="1:12" s="572" customFormat="1" ht="23.25" customHeight="1" thickBot="1" x14ac:dyDescent="0.25">
      <c r="A790" s="1356" t="s">
        <v>6153</v>
      </c>
      <c r="B790" s="1356"/>
      <c r="C790" s="1356"/>
      <c r="D790" s="1356"/>
      <c r="E790" s="1356"/>
      <c r="F790" s="1356"/>
      <c r="G790" s="1356"/>
      <c r="H790" s="1356"/>
      <c r="I790" s="1356"/>
      <c r="J790" s="1356"/>
      <c r="K790" s="1356"/>
      <c r="L790" s="1356"/>
    </row>
    <row r="791" spans="1:12" s="572" customFormat="1" ht="51.75" thickBot="1" x14ac:dyDescent="0.25">
      <c r="A791" s="1004" t="s">
        <v>6154</v>
      </c>
      <c r="B791" s="1005" t="s">
        <v>6155</v>
      </c>
      <c r="C791" s="1005" t="s">
        <v>6156</v>
      </c>
      <c r="D791" s="582" t="s">
        <v>5295</v>
      </c>
      <c r="E791" s="1005" t="s">
        <v>5695</v>
      </c>
      <c r="F791" s="1005" t="s">
        <v>6157</v>
      </c>
      <c r="G791" s="583" t="s">
        <v>5298</v>
      </c>
      <c r="H791" s="584" t="s">
        <v>6158</v>
      </c>
      <c r="I791" s="585" t="s">
        <v>5300</v>
      </c>
      <c r="J791" s="586" t="s">
        <v>6159</v>
      </c>
      <c r="K791" s="586"/>
      <c r="L791" s="587" t="s">
        <v>5303</v>
      </c>
    </row>
    <row r="792" spans="1:12" s="572" customFormat="1" x14ac:dyDescent="0.2">
      <c r="A792" s="1357" t="s">
        <v>6160</v>
      </c>
      <c r="B792" s="1359" t="s">
        <v>6161</v>
      </c>
      <c r="C792" s="1330" t="s">
        <v>6162</v>
      </c>
      <c r="D792" s="1361"/>
      <c r="E792" s="1006" t="s">
        <v>6163</v>
      </c>
      <c r="F792" s="1006" t="s">
        <v>6164</v>
      </c>
      <c r="G792" s="1007">
        <v>4.21</v>
      </c>
      <c r="H792" s="1008" t="s">
        <v>6165</v>
      </c>
      <c r="I792" s="1009"/>
      <c r="J792" s="1010"/>
      <c r="K792" s="1011"/>
      <c r="L792" s="1012"/>
    </row>
    <row r="793" spans="1:12" s="572" customFormat="1" ht="15.75" thickBot="1" x14ac:dyDescent="0.25">
      <c r="A793" s="1358"/>
      <c r="B793" s="1360"/>
      <c r="C793" s="1334"/>
      <c r="D793" s="1362"/>
      <c r="E793" s="1013"/>
      <c r="F793" s="1014" t="s">
        <v>2847</v>
      </c>
      <c r="G793" s="1015"/>
      <c r="H793" s="1016"/>
      <c r="I793" s="1017">
        <v>4.21</v>
      </c>
      <c r="J793" s="1018">
        <v>623.42999999999995</v>
      </c>
      <c r="K793" s="1019"/>
      <c r="L793" s="1020">
        <v>1</v>
      </c>
    </row>
    <row r="794" spans="1:12" s="572" customFormat="1" x14ac:dyDescent="0.2">
      <c r="A794" s="1324" t="s">
        <v>6166</v>
      </c>
      <c r="B794" s="1327" t="s">
        <v>6167</v>
      </c>
      <c r="C794" s="1330" t="s">
        <v>6162</v>
      </c>
      <c r="D794" s="1331"/>
      <c r="E794" s="1006" t="s">
        <v>6168</v>
      </c>
      <c r="F794" s="1006" t="s">
        <v>6169</v>
      </c>
      <c r="G794" s="1007">
        <v>1.38</v>
      </c>
      <c r="H794" s="1021" t="s">
        <v>6165</v>
      </c>
      <c r="I794" s="1022"/>
      <c r="J794" s="1023"/>
      <c r="K794" s="1024"/>
      <c r="L794" s="1025"/>
    </row>
    <row r="795" spans="1:12" s="572" customFormat="1" ht="15.75" thickBot="1" x14ac:dyDescent="0.25">
      <c r="A795" s="1325"/>
      <c r="B795" s="1328"/>
      <c r="C795" s="1332"/>
      <c r="D795" s="1333"/>
      <c r="E795" s="1026"/>
      <c r="F795" s="1027" t="s">
        <v>5318</v>
      </c>
      <c r="G795" s="1028"/>
      <c r="H795" s="1029"/>
      <c r="I795" s="1026"/>
      <c r="J795" s="1030"/>
      <c r="K795" s="1031"/>
      <c r="L795" s="1032"/>
    </row>
    <row r="796" spans="1:12" s="572" customFormat="1" ht="15.75" thickBot="1" x14ac:dyDescent="0.25">
      <c r="A796" s="1325"/>
      <c r="B796" s="1328"/>
      <c r="C796" s="1332"/>
      <c r="D796" s="1333"/>
      <c r="E796" s="1033" t="s">
        <v>6170</v>
      </c>
      <c r="F796" s="1034" t="s">
        <v>6171</v>
      </c>
      <c r="G796" s="1035">
        <v>1.75</v>
      </c>
      <c r="H796" s="1036" t="s">
        <v>6165</v>
      </c>
      <c r="I796" s="1034"/>
      <c r="J796" s="1037"/>
      <c r="K796" s="1038"/>
      <c r="L796" s="1039"/>
    </row>
    <row r="797" spans="1:12" s="572" customFormat="1" ht="15.75" thickBot="1" x14ac:dyDescent="0.25">
      <c r="A797" s="1326"/>
      <c r="B797" s="1329"/>
      <c r="C797" s="1334"/>
      <c r="D797" s="1335"/>
      <c r="E797" s="1013"/>
      <c r="F797" s="1014" t="s">
        <v>2847</v>
      </c>
      <c r="G797" s="1015"/>
      <c r="H797" s="1016"/>
      <c r="I797" s="1017">
        <v>3.13</v>
      </c>
      <c r="J797" s="1018">
        <v>463.4</v>
      </c>
      <c r="K797" s="1019"/>
      <c r="L797" s="1020">
        <v>1</v>
      </c>
    </row>
    <row r="798" spans="1:12" s="572" customFormat="1" x14ac:dyDescent="0.2">
      <c r="A798" s="1324" t="s">
        <v>6172</v>
      </c>
      <c r="B798" s="1327" t="s">
        <v>6173</v>
      </c>
      <c r="C798" s="1330" t="s">
        <v>6162</v>
      </c>
      <c r="D798" s="1331"/>
      <c r="E798" s="1006" t="s">
        <v>6168</v>
      </c>
      <c r="F798" s="1006" t="s">
        <v>6169</v>
      </c>
      <c r="G798" s="1007">
        <v>1.38</v>
      </c>
      <c r="H798" s="1021" t="s">
        <v>6165</v>
      </c>
      <c r="I798" s="1022"/>
      <c r="J798" s="1023"/>
      <c r="K798" s="1024"/>
      <c r="L798" s="1025"/>
    </row>
    <row r="799" spans="1:12" s="572" customFormat="1" x14ac:dyDescent="0.2">
      <c r="A799" s="1325"/>
      <c r="B799" s="1328"/>
      <c r="C799" s="1332"/>
      <c r="D799" s="1333"/>
      <c r="E799" s="1026"/>
      <c r="F799" s="1027" t="s">
        <v>5318</v>
      </c>
      <c r="G799" s="1028"/>
      <c r="H799" s="1029"/>
      <c r="I799" s="1026"/>
      <c r="J799" s="1030"/>
      <c r="K799" s="1031"/>
      <c r="L799" s="1032"/>
    </row>
    <row r="800" spans="1:12" s="572" customFormat="1" x14ac:dyDescent="0.2">
      <c r="A800" s="1325"/>
      <c r="B800" s="1328"/>
      <c r="C800" s="1332"/>
      <c r="D800" s="1333"/>
      <c r="E800" s="1040" t="s">
        <v>6174</v>
      </c>
      <c r="F800" s="1040" t="s">
        <v>6175</v>
      </c>
      <c r="G800" s="1041">
        <v>1.4</v>
      </c>
      <c r="H800" s="1042" t="s">
        <v>6176</v>
      </c>
      <c r="I800" s="1040"/>
      <c r="J800" s="1043"/>
      <c r="K800" s="1044"/>
      <c r="L800" s="1045"/>
    </row>
    <row r="801" spans="1:12" s="572" customFormat="1" ht="15.75" thickBot="1" x14ac:dyDescent="0.25">
      <c r="A801" s="1325"/>
      <c r="B801" s="1328"/>
      <c r="C801" s="1332"/>
      <c r="D801" s="1333"/>
      <c r="E801" s="1040" t="s">
        <v>6177</v>
      </c>
      <c r="F801" s="1040" t="s">
        <v>6178</v>
      </c>
      <c r="G801" s="1041">
        <v>2.5</v>
      </c>
      <c r="H801" s="1042" t="s">
        <v>6176</v>
      </c>
      <c r="I801" s="1040"/>
      <c r="J801" s="1043"/>
      <c r="K801" s="1044"/>
      <c r="L801" s="1045"/>
    </row>
    <row r="802" spans="1:12" s="572" customFormat="1" x14ac:dyDescent="0.2">
      <c r="A802" s="1325"/>
      <c r="B802" s="1328"/>
      <c r="C802" s="1332"/>
      <c r="D802" s="1333"/>
      <c r="E802" s="1046" t="s">
        <v>6179</v>
      </c>
      <c r="F802" s="1006" t="s">
        <v>6180</v>
      </c>
      <c r="G802" s="1047">
        <v>1.75</v>
      </c>
      <c r="H802" s="1048" t="s">
        <v>6181</v>
      </c>
      <c r="I802" s="1006"/>
      <c r="J802" s="1023"/>
      <c r="K802" s="1024"/>
      <c r="L802" s="1025"/>
    </row>
    <row r="803" spans="1:12" s="572" customFormat="1" ht="15.75" thickBot="1" x14ac:dyDescent="0.25">
      <c r="A803" s="1325"/>
      <c r="B803" s="1328"/>
      <c r="C803" s="1332"/>
      <c r="D803" s="1333"/>
      <c r="E803" s="1049" t="s">
        <v>6182</v>
      </c>
      <c r="F803" s="1050" t="s">
        <v>6183</v>
      </c>
      <c r="G803" s="1051">
        <v>1.55</v>
      </c>
      <c r="H803" s="1052" t="s">
        <v>6181</v>
      </c>
      <c r="I803" s="1050"/>
      <c r="J803" s="1053"/>
      <c r="K803" s="1054"/>
      <c r="L803" s="1055"/>
    </row>
    <row r="804" spans="1:12" s="572" customFormat="1" ht="15.75" thickBot="1" x14ac:dyDescent="0.25">
      <c r="A804" s="1326"/>
      <c r="B804" s="1329"/>
      <c r="C804" s="1334"/>
      <c r="D804" s="1335"/>
      <c r="E804" s="1056"/>
      <c r="F804" s="1057" t="s">
        <v>2847</v>
      </c>
      <c r="G804" s="1058"/>
      <c r="H804" s="1059"/>
      <c r="I804" s="1060">
        <v>10.83</v>
      </c>
      <c r="J804" s="1061">
        <v>1603.38</v>
      </c>
      <c r="K804" s="1062"/>
      <c r="L804" s="1063" t="s">
        <v>6184</v>
      </c>
    </row>
    <row r="805" spans="1:12" s="572" customFormat="1" x14ac:dyDescent="0.2">
      <c r="A805" s="1324" t="s">
        <v>6185</v>
      </c>
      <c r="B805" s="1327" t="s">
        <v>6186</v>
      </c>
      <c r="C805" s="1330" t="s">
        <v>6162</v>
      </c>
      <c r="D805" s="1331"/>
      <c r="E805" s="1006" t="s">
        <v>6168</v>
      </c>
      <c r="F805" s="1006" t="s">
        <v>6169</v>
      </c>
      <c r="G805" s="1007">
        <v>1.38</v>
      </c>
      <c r="H805" s="1021" t="s">
        <v>6165</v>
      </c>
      <c r="I805" s="1022"/>
      <c r="J805" s="1023"/>
      <c r="K805" s="1024"/>
      <c r="L805" s="1025"/>
    </row>
    <row r="806" spans="1:12" s="572" customFormat="1" x14ac:dyDescent="0.2">
      <c r="A806" s="1325"/>
      <c r="B806" s="1328"/>
      <c r="C806" s="1332"/>
      <c r="D806" s="1333"/>
      <c r="E806" s="1026"/>
      <c r="F806" s="1027" t="s">
        <v>5318</v>
      </c>
      <c r="G806" s="1028"/>
      <c r="H806" s="1029"/>
      <c r="I806" s="1026"/>
      <c r="J806" s="1030"/>
      <c r="K806" s="1031"/>
      <c r="L806" s="1032"/>
    </row>
    <row r="807" spans="1:12" s="572" customFormat="1" x14ac:dyDescent="0.2">
      <c r="A807" s="1325"/>
      <c r="B807" s="1328"/>
      <c r="C807" s="1332"/>
      <c r="D807" s="1333"/>
      <c r="E807" s="1040" t="s">
        <v>6174</v>
      </c>
      <c r="F807" s="1040" t="s">
        <v>6175</v>
      </c>
      <c r="G807" s="1041">
        <v>1.4</v>
      </c>
      <c r="H807" s="1042" t="s">
        <v>6176</v>
      </c>
      <c r="I807" s="1040"/>
      <c r="J807" s="1043"/>
      <c r="K807" s="1044"/>
      <c r="L807" s="1045"/>
    </row>
    <row r="808" spans="1:12" s="572" customFormat="1" x14ac:dyDescent="0.2">
      <c r="A808" s="1325"/>
      <c r="B808" s="1328"/>
      <c r="C808" s="1332"/>
      <c r="D808" s="1333"/>
      <c r="E808" s="1040" t="s">
        <v>6177</v>
      </c>
      <c r="F808" s="1040" t="s">
        <v>6178</v>
      </c>
      <c r="G808" s="1041">
        <v>2.5</v>
      </c>
      <c r="H808" s="1042" t="s">
        <v>6176</v>
      </c>
      <c r="I808" s="1040"/>
      <c r="J808" s="1043"/>
      <c r="K808" s="1044"/>
      <c r="L808" s="1045"/>
    </row>
    <row r="809" spans="1:12" s="572" customFormat="1" x14ac:dyDescent="0.2">
      <c r="A809" s="1325"/>
      <c r="B809" s="1328"/>
      <c r="C809" s="1332"/>
      <c r="D809" s="1333"/>
      <c r="E809" s="1040" t="s">
        <v>5437</v>
      </c>
      <c r="F809" s="1040" t="s">
        <v>5354</v>
      </c>
      <c r="G809" s="1041">
        <v>0.93</v>
      </c>
      <c r="H809" s="1042" t="s">
        <v>6165</v>
      </c>
      <c r="I809" s="1040"/>
      <c r="J809" s="1043"/>
      <c r="K809" s="1044"/>
      <c r="L809" s="1045"/>
    </row>
    <row r="810" spans="1:12" s="572" customFormat="1" ht="15.75" thickBot="1" x14ac:dyDescent="0.25">
      <c r="A810" s="1325"/>
      <c r="B810" s="1328"/>
      <c r="C810" s="1332"/>
      <c r="D810" s="1333"/>
      <c r="E810" s="1040" t="s">
        <v>6187</v>
      </c>
      <c r="F810" s="1040" t="s">
        <v>6188</v>
      </c>
      <c r="G810" s="1041">
        <v>2</v>
      </c>
      <c r="H810" s="1042" t="s">
        <v>6165</v>
      </c>
      <c r="I810" s="1040"/>
      <c r="J810" s="1043"/>
      <c r="K810" s="1044"/>
      <c r="L810" s="1045"/>
    </row>
    <row r="811" spans="1:12" s="572" customFormat="1" ht="15.75" thickBot="1" x14ac:dyDescent="0.25">
      <c r="A811" s="1325"/>
      <c r="B811" s="1328"/>
      <c r="C811" s="1332"/>
      <c r="D811" s="1333"/>
      <c r="E811" s="1033" t="s">
        <v>6189</v>
      </c>
      <c r="F811" s="1034" t="s">
        <v>6190</v>
      </c>
      <c r="G811" s="1035">
        <v>3.85</v>
      </c>
      <c r="H811" s="1036" t="s">
        <v>6165</v>
      </c>
      <c r="I811" s="1034"/>
      <c r="J811" s="1037"/>
      <c r="K811" s="1038"/>
      <c r="L811" s="1039"/>
    </row>
    <row r="812" spans="1:12" s="572" customFormat="1" x14ac:dyDescent="0.2">
      <c r="A812" s="1325"/>
      <c r="B812" s="1328"/>
      <c r="C812" s="1332"/>
      <c r="D812" s="1333"/>
      <c r="E812" s="1064" t="s">
        <v>6191</v>
      </c>
      <c r="F812" s="1064" t="s">
        <v>6192</v>
      </c>
      <c r="G812" s="1065">
        <v>3.85</v>
      </c>
      <c r="H812" s="1066" t="s">
        <v>6193</v>
      </c>
      <c r="I812" s="1064"/>
      <c r="J812" s="1067"/>
      <c r="K812" s="1068"/>
      <c r="L812" s="1069"/>
    </row>
    <row r="813" spans="1:12" s="572" customFormat="1" x14ac:dyDescent="0.2">
      <c r="A813" s="1325"/>
      <c r="B813" s="1328"/>
      <c r="C813" s="1332"/>
      <c r="D813" s="1333"/>
      <c r="E813" s="1040" t="s">
        <v>6194</v>
      </c>
      <c r="F813" s="1040" t="s">
        <v>6195</v>
      </c>
      <c r="G813" s="1041">
        <v>2.7</v>
      </c>
      <c r="H813" s="1042" t="s">
        <v>6196</v>
      </c>
      <c r="I813" s="1040"/>
      <c r="J813" s="1043"/>
      <c r="K813" s="1044"/>
      <c r="L813" s="1045"/>
    </row>
    <row r="814" spans="1:12" s="572" customFormat="1" x14ac:dyDescent="0.2">
      <c r="A814" s="1325"/>
      <c r="B814" s="1328"/>
      <c r="C814" s="1332"/>
      <c r="D814" s="1333"/>
      <c r="E814" s="1040" t="s">
        <v>6197</v>
      </c>
      <c r="F814" s="1040" t="s">
        <v>6198</v>
      </c>
      <c r="G814" s="1041">
        <v>1</v>
      </c>
      <c r="H814" s="1042" t="s">
        <v>6199</v>
      </c>
      <c r="I814" s="1040"/>
      <c r="J814" s="1043"/>
      <c r="K814" s="1044"/>
      <c r="L814" s="1045"/>
    </row>
    <row r="815" spans="1:12" s="572" customFormat="1" x14ac:dyDescent="0.2">
      <c r="A815" s="1325"/>
      <c r="B815" s="1328"/>
      <c r="C815" s="1332"/>
      <c r="D815" s="1333"/>
      <c r="E815" s="1064" t="s">
        <v>6200</v>
      </c>
      <c r="F815" s="1064" t="s">
        <v>6201</v>
      </c>
      <c r="G815" s="1065">
        <v>1.8</v>
      </c>
      <c r="H815" s="1066" t="s">
        <v>6165</v>
      </c>
      <c r="I815" s="1064"/>
      <c r="J815" s="1067"/>
      <c r="K815" s="1068"/>
      <c r="L815" s="1069"/>
    </row>
    <row r="816" spans="1:12" s="572" customFormat="1" ht="30" x14ac:dyDescent="0.2">
      <c r="A816" s="1325"/>
      <c r="B816" s="1328"/>
      <c r="C816" s="1332"/>
      <c r="D816" s="1333"/>
      <c r="E816" s="1040" t="s">
        <v>5326</v>
      </c>
      <c r="F816" s="1040" t="s">
        <v>6202</v>
      </c>
      <c r="G816" s="1041">
        <v>0.87</v>
      </c>
      <c r="H816" s="1042" t="s">
        <v>6165</v>
      </c>
      <c r="I816" s="1040"/>
      <c r="J816" s="1043"/>
      <c r="K816" s="1044"/>
      <c r="L816" s="1045"/>
    </row>
    <row r="817" spans="1:12" s="572" customFormat="1" ht="15.75" thickBot="1" x14ac:dyDescent="0.25">
      <c r="A817" s="1326"/>
      <c r="B817" s="1329"/>
      <c r="C817" s="1334"/>
      <c r="D817" s="1335"/>
      <c r="E817" s="1013"/>
      <c r="F817" s="1014" t="s">
        <v>2847</v>
      </c>
      <c r="G817" s="1015"/>
      <c r="H817" s="1016"/>
      <c r="I817" s="1017">
        <v>22.79</v>
      </c>
      <c r="J817" s="1061">
        <v>3374.06</v>
      </c>
      <c r="K817" s="1062"/>
      <c r="L817" s="1063" t="s">
        <v>6184</v>
      </c>
    </row>
    <row r="818" spans="1:12" s="572" customFormat="1" x14ac:dyDescent="0.2">
      <c r="A818" s="1324" t="s">
        <v>6203</v>
      </c>
      <c r="B818" s="1327" t="s">
        <v>6204</v>
      </c>
      <c r="C818" s="1330" t="s">
        <v>6162</v>
      </c>
      <c r="D818" s="1331"/>
      <c r="E818" s="1006" t="s">
        <v>6168</v>
      </c>
      <c r="F818" s="1006" t="s">
        <v>6169</v>
      </c>
      <c r="G818" s="1007">
        <v>1.38</v>
      </c>
      <c r="H818" s="1021" t="s">
        <v>6165</v>
      </c>
      <c r="I818" s="1022"/>
      <c r="J818" s="1023"/>
      <c r="K818" s="1024"/>
      <c r="L818" s="1025"/>
    </row>
    <row r="819" spans="1:12" s="572" customFormat="1" x14ac:dyDescent="0.2">
      <c r="A819" s="1325"/>
      <c r="B819" s="1328"/>
      <c r="C819" s="1332"/>
      <c r="D819" s="1333"/>
      <c r="E819" s="1070"/>
      <c r="F819" s="1071" t="s">
        <v>5318</v>
      </c>
      <c r="G819" s="1072"/>
      <c r="H819" s="1073"/>
      <c r="I819" s="1070"/>
      <c r="J819" s="1043"/>
      <c r="K819" s="1044"/>
      <c r="L819" s="1045"/>
    </row>
    <row r="820" spans="1:12" s="572" customFormat="1" x14ac:dyDescent="0.2">
      <c r="A820" s="1325"/>
      <c r="B820" s="1328"/>
      <c r="C820" s="1332"/>
      <c r="D820" s="1333"/>
      <c r="E820" s="1040" t="s">
        <v>6174</v>
      </c>
      <c r="F820" s="1040" t="s">
        <v>6175</v>
      </c>
      <c r="G820" s="1041">
        <v>1.4</v>
      </c>
      <c r="H820" s="1042" t="s">
        <v>6176</v>
      </c>
      <c r="I820" s="1040"/>
      <c r="J820" s="1043"/>
      <c r="K820" s="1044"/>
      <c r="L820" s="1045"/>
    </row>
    <row r="821" spans="1:12" s="572" customFormat="1" x14ac:dyDescent="0.2">
      <c r="A821" s="1325"/>
      <c r="B821" s="1328"/>
      <c r="C821" s="1332"/>
      <c r="D821" s="1333"/>
      <c r="E821" s="1040" t="s">
        <v>6177</v>
      </c>
      <c r="F821" s="1040" t="s">
        <v>6178</v>
      </c>
      <c r="G821" s="1041">
        <v>2.5</v>
      </c>
      <c r="H821" s="1042" t="s">
        <v>6176</v>
      </c>
      <c r="I821" s="1040"/>
      <c r="J821" s="1043"/>
      <c r="K821" s="1044"/>
      <c r="L821" s="1045"/>
    </row>
    <row r="822" spans="1:12" s="572" customFormat="1" x14ac:dyDescent="0.2">
      <c r="A822" s="1325"/>
      <c r="B822" s="1328"/>
      <c r="C822" s="1332"/>
      <c r="D822" s="1333"/>
      <c r="E822" s="1040" t="s">
        <v>5437</v>
      </c>
      <c r="F822" s="1040" t="s">
        <v>5354</v>
      </c>
      <c r="G822" s="1041">
        <v>0.93</v>
      </c>
      <c r="H822" s="1042" t="s">
        <v>6165</v>
      </c>
      <c r="I822" s="1040"/>
      <c r="J822" s="1043"/>
      <c r="K822" s="1044"/>
      <c r="L822" s="1045"/>
    </row>
    <row r="823" spans="1:12" s="572" customFormat="1" ht="15.75" thickBot="1" x14ac:dyDescent="0.25">
      <c r="A823" s="1325"/>
      <c r="B823" s="1328"/>
      <c r="C823" s="1332"/>
      <c r="D823" s="1333"/>
      <c r="E823" s="1074" t="s">
        <v>6187</v>
      </c>
      <c r="F823" s="1074" t="s">
        <v>6188</v>
      </c>
      <c r="G823" s="1075">
        <v>2</v>
      </c>
      <c r="H823" s="1076" t="s">
        <v>6165</v>
      </c>
      <c r="I823" s="1074"/>
      <c r="J823" s="1030"/>
      <c r="K823" s="1031"/>
      <c r="L823" s="1032"/>
    </row>
    <row r="824" spans="1:12" s="572" customFormat="1" ht="15.75" thickBot="1" x14ac:dyDescent="0.25">
      <c r="A824" s="1325"/>
      <c r="B824" s="1328"/>
      <c r="C824" s="1332"/>
      <c r="D824" s="1333"/>
      <c r="E824" s="1033" t="s">
        <v>6205</v>
      </c>
      <c r="F824" s="1034" t="s">
        <v>6206</v>
      </c>
      <c r="G824" s="1035">
        <v>2.5</v>
      </c>
      <c r="H824" s="1036" t="s">
        <v>6165</v>
      </c>
      <c r="I824" s="1034"/>
      <c r="J824" s="1037"/>
      <c r="K824" s="1038"/>
      <c r="L824" s="1039"/>
    </row>
    <row r="825" spans="1:12" s="572" customFormat="1" x14ac:dyDescent="0.2">
      <c r="A825" s="1325"/>
      <c r="B825" s="1328"/>
      <c r="C825" s="1332"/>
      <c r="D825" s="1333"/>
      <c r="E825" s="1064" t="s">
        <v>6200</v>
      </c>
      <c r="F825" s="1064" t="s">
        <v>6201</v>
      </c>
      <c r="G825" s="1065">
        <v>1.8</v>
      </c>
      <c r="H825" s="1066" t="s">
        <v>6165</v>
      </c>
      <c r="I825" s="1064"/>
      <c r="J825" s="1067"/>
      <c r="K825" s="1068"/>
      <c r="L825" s="1069"/>
    </row>
    <row r="826" spans="1:12" s="572" customFormat="1" ht="30" x14ac:dyDescent="0.2">
      <c r="A826" s="1325"/>
      <c r="B826" s="1328"/>
      <c r="C826" s="1332"/>
      <c r="D826" s="1333"/>
      <c r="E826" s="1040" t="s">
        <v>5326</v>
      </c>
      <c r="F826" s="1040" t="s">
        <v>6202</v>
      </c>
      <c r="G826" s="1041">
        <v>0.87</v>
      </c>
      <c r="H826" s="1042" t="s">
        <v>6165</v>
      </c>
      <c r="I826" s="1040"/>
      <c r="J826" s="1043"/>
      <c r="K826" s="1044"/>
      <c r="L826" s="1045"/>
    </row>
    <row r="827" spans="1:12" s="572" customFormat="1" x14ac:dyDescent="0.2">
      <c r="A827" s="1325"/>
      <c r="B827" s="1328"/>
      <c r="C827" s="1332"/>
      <c r="D827" s="1333"/>
      <c r="E827" s="1074" t="s">
        <v>6197</v>
      </c>
      <c r="F827" s="1074" t="s">
        <v>6198</v>
      </c>
      <c r="G827" s="1075">
        <v>1</v>
      </c>
      <c r="H827" s="1042" t="s">
        <v>6199</v>
      </c>
      <c r="I827" s="1074"/>
      <c r="J827" s="1030"/>
      <c r="K827" s="1031"/>
      <c r="L827" s="1045"/>
    </row>
    <row r="828" spans="1:12" s="572" customFormat="1" ht="15.75" thickBot="1" x14ac:dyDescent="0.25">
      <c r="A828" s="1326"/>
      <c r="B828" s="1329"/>
      <c r="C828" s="1334"/>
      <c r="D828" s="1335"/>
      <c r="E828" s="1013"/>
      <c r="F828" s="1014" t="s">
        <v>2847</v>
      </c>
      <c r="G828" s="1015"/>
      <c r="H828" s="1016"/>
      <c r="I828" s="1017">
        <v>17.88</v>
      </c>
      <c r="J828" s="1018">
        <v>2647.13</v>
      </c>
      <c r="K828" s="1062"/>
      <c r="L828" s="1063" t="s">
        <v>6184</v>
      </c>
    </row>
    <row r="829" spans="1:12" s="572" customFormat="1" x14ac:dyDescent="0.2">
      <c r="A829" s="1324" t="s">
        <v>6207</v>
      </c>
      <c r="B829" s="1327" t="s">
        <v>6208</v>
      </c>
      <c r="C829" s="1330" t="s">
        <v>6162</v>
      </c>
      <c r="D829" s="1331"/>
      <c r="E829" s="1006" t="s">
        <v>6168</v>
      </c>
      <c r="F829" s="1006" t="s">
        <v>6169</v>
      </c>
      <c r="G829" s="1007">
        <v>1.38</v>
      </c>
      <c r="H829" s="1021" t="s">
        <v>6165</v>
      </c>
      <c r="I829" s="1022"/>
      <c r="J829" s="1023"/>
      <c r="K829" s="1024"/>
      <c r="L829" s="1025"/>
    </row>
    <row r="830" spans="1:12" s="572" customFormat="1" x14ac:dyDescent="0.2">
      <c r="A830" s="1325"/>
      <c r="B830" s="1328"/>
      <c r="C830" s="1332"/>
      <c r="D830" s="1333"/>
      <c r="E830" s="1070"/>
      <c r="F830" s="1071" t="s">
        <v>5318</v>
      </c>
      <c r="G830" s="1072"/>
      <c r="H830" s="1073"/>
      <c r="I830" s="1070"/>
      <c r="J830" s="1043"/>
      <c r="K830" s="1044"/>
      <c r="L830" s="1045"/>
    </row>
    <row r="831" spans="1:12" s="572" customFormat="1" x14ac:dyDescent="0.2">
      <c r="A831" s="1325"/>
      <c r="B831" s="1328"/>
      <c r="C831" s="1332"/>
      <c r="D831" s="1333"/>
      <c r="E831" s="1040" t="s">
        <v>6174</v>
      </c>
      <c r="F831" s="1040" t="s">
        <v>6175</v>
      </c>
      <c r="G831" s="1041">
        <v>1.4</v>
      </c>
      <c r="H831" s="1042" t="s">
        <v>6176</v>
      </c>
      <c r="I831" s="1040"/>
      <c r="J831" s="1043"/>
      <c r="K831" s="1044"/>
      <c r="L831" s="1045"/>
    </row>
    <row r="832" spans="1:12" s="572" customFormat="1" x14ac:dyDescent="0.2">
      <c r="A832" s="1325"/>
      <c r="B832" s="1328"/>
      <c r="C832" s="1332"/>
      <c r="D832" s="1333"/>
      <c r="E832" s="1040" t="s">
        <v>6177</v>
      </c>
      <c r="F832" s="1040" t="s">
        <v>6178</v>
      </c>
      <c r="G832" s="1041">
        <v>2.5</v>
      </c>
      <c r="H832" s="1042" t="s">
        <v>6176</v>
      </c>
      <c r="I832" s="1040"/>
      <c r="J832" s="1043"/>
      <c r="K832" s="1044"/>
      <c r="L832" s="1045"/>
    </row>
    <row r="833" spans="1:12" s="572" customFormat="1" x14ac:dyDescent="0.2">
      <c r="A833" s="1325"/>
      <c r="B833" s="1328"/>
      <c r="C833" s="1332"/>
      <c r="D833" s="1333"/>
      <c r="E833" s="1040" t="s">
        <v>5437</v>
      </c>
      <c r="F833" s="1040" t="s">
        <v>5354</v>
      </c>
      <c r="G833" s="1041">
        <v>0.93</v>
      </c>
      <c r="H833" s="1042" t="s">
        <v>6165</v>
      </c>
      <c r="I833" s="1040"/>
      <c r="J833" s="1043"/>
      <c r="K833" s="1044"/>
      <c r="L833" s="1045"/>
    </row>
    <row r="834" spans="1:12" s="572" customFormat="1" ht="15.75" thickBot="1" x14ac:dyDescent="0.25">
      <c r="A834" s="1325"/>
      <c r="B834" s="1328"/>
      <c r="C834" s="1332"/>
      <c r="D834" s="1333"/>
      <c r="E834" s="1040" t="s">
        <v>6187</v>
      </c>
      <c r="F834" s="1040" t="s">
        <v>6188</v>
      </c>
      <c r="G834" s="1041">
        <v>2</v>
      </c>
      <c r="H834" s="1042" t="s">
        <v>6165</v>
      </c>
      <c r="I834" s="1040"/>
      <c r="J834" s="1043"/>
      <c r="K834" s="1044"/>
      <c r="L834" s="1045"/>
    </row>
    <row r="835" spans="1:12" ht="15.75" thickBot="1" x14ac:dyDescent="0.3">
      <c r="A835" s="1325"/>
      <c r="B835" s="1328"/>
      <c r="C835" s="1332"/>
      <c r="D835" s="1333"/>
      <c r="E835" s="1033" t="s">
        <v>6209</v>
      </c>
      <c r="F835" s="1034" t="s">
        <v>6210</v>
      </c>
      <c r="G835" s="1035">
        <v>18</v>
      </c>
      <c r="H835" s="1036" t="s">
        <v>6165</v>
      </c>
      <c r="I835" s="1034"/>
      <c r="J835" s="1037"/>
      <c r="K835" s="1038"/>
      <c r="L835" s="1039"/>
    </row>
    <row r="836" spans="1:12" s="572" customFormat="1" x14ac:dyDescent="0.2">
      <c r="A836" s="1325"/>
      <c r="B836" s="1328"/>
      <c r="C836" s="1332"/>
      <c r="D836" s="1333"/>
      <c r="E836" s="1064" t="s">
        <v>6197</v>
      </c>
      <c r="F836" s="1064" t="s">
        <v>6198</v>
      </c>
      <c r="G836" s="1065">
        <v>1</v>
      </c>
      <c r="H836" s="1042" t="s">
        <v>6199</v>
      </c>
      <c r="I836" s="1064"/>
      <c r="J836" s="1067"/>
      <c r="K836" s="1068"/>
      <c r="L836" s="1069"/>
    </row>
    <row r="837" spans="1:12" s="572" customFormat="1" x14ac:dyDescent="0.2">
      <c r="A837" s="1325"/>
      <c r="B837" s="1328"/>
      <c r="C837" s="1332"/>
      <c r="D837" s="1333"/>
      <c r="E837" s="1064" t="s">
        <v>6200</v>
      </c>
      <c r="F837" s="1064" t="s">
        <v>6201</v>
      </c>
      <c r="G837" s="1065">
        <v>1.8</v>
      </c>
      <c r="H837" s="1066" t="s">
        <v>6165</v>
      </c>
      <c r="I837" s="1064"/>
      <c r="J837" s="1067"/>
      <c r="K837" s="1068"/>
      <c r="L837" s="1069"/>
    </row>
    <row r="838" spans="1:12" s="572" customFormat="1" ht="30" x14ac:dyDescent="0.2">
      <c r="A838" s="1325"/>
      <c r="B838" s="1328"/>
      <c r="C838" s="1332"/>
      <c r="D838" s="1333"/>
      <c r="E838" s="1040" t="s">
        <v>5326</v>
      </c>
      <c r="F838" s="1040" t="s">
        <v>6202</v>
      </c>
      <c r="G838" s="1041">
        <v>0.87</v>
      </c>
      <c r="H838" s="1042" t="s">
        <v>6165</v>
      </c>
      <c r="I838" s="1040"/>
      <c r="J838" s="1043"/>
      <c r="K838" s="1044"/>
      <c r="L838" s="1045"/>
    </row>
    <row r="839" spans="1:12" s="572" customFormat="1" ht="15.75" thickBot="1" x14ac:dyDescent="0.25">
      <c r="A839" s="1326"/>
      <c r="B839" s="1329"/>
      <c r="C839" s="1334"/>
      <c r="D839" s="1335"/>
      <c r="E839" s="1013"/>
      <c r="F839" s="1014" t="s">
        <v>2847</v>
      </c>
      <c r="G839" s="1015"/>
      <c r="H839" s="1016"/>
      <c r="I839" s="1017">
        <v>33.380000000000003</v>
      </c>
      <c r="J839" s="1018">
        <v>4941.91</v>
      </c>
      <c r="K839" s="1062"/>
      <c r="L839" s="1063" t="s">
        <v>6184</v>
      </c>
    </row>
    <row r="840" spans="1:12" s="572" customFormat="1" x14ac:dyDescent="0.2">
      <c r="A840" s="1324" t="s">
        <v>6211</v>
      </c>
      <c r="B840" s="1327" t="s">
        <v>6212</v>
      </c>
      <c r="C840" s="1330" t="s">
        <v>6162</v>
      </c>
      <c r="D840" s="1331"/>
      <c r="E840" s="1006" t="s">
        <v>6168</v>
      </c>
      <c r="F840" s="1006" t="s">
        <v>6169</v>
      </c>
      <c r="G840" s="1007">
        <v>1.38</v>
      </c>
      <c r="H840" s="1021" t="s">
        <v>6165</v>
      </c>
      <c r="I840" s="1022"/>
      <c r="J840" s="1023"/>
      <c r="K840" s="1024"/>
      <c r="L840" s="1025"/>
    </row>
    <row r="841" spans="1:12" s="572" customFormat="1" x14ac:dyDescent="0.2">
      <c r="A841" s="1325"/>
      <c r="B841" s="1328"/>
      <c r="C841" s="1332"/>
      <c r="D841" s="1333"/>
      <c r="E841" s="1070"/>
      <c r="F841" s="1071" t="s">
        <v>5318</v>
      </c>
      <c r="G841" s="1072"/>
      <c r="H841" s="1073"/>
      <c r="I841" s="1070"/>
      <c r="J841" s="1043"/>
      <c r="K841" s="1044"/>
      <c r="L841" s="1045"/>
    </row>
    <row r="842" spans="1:12" s="572" customFormat="1" x14ac:dyDescent="0.2">
      <c r="A842" s="1325"/>
      <c r="B842" s="1328"/>
      <c r="C842" s="1332"/>
      <c r="D842" s="1333"/>
      <c r="E842" s="1040" t="s">
        <v>6174</v>
      </c>
      <c r="F842" s="1040" t="s">
        <v>6175</v>
      </c>
      <c r="G842" s="1041">
        <v>1.4</v>
      </c>
      <c r="H842" s="1042" t="s">
        <v>6176</v>
      </c>
      <c r="I842" s="1040"/>
      <c r="J842" s="1043"/>
      <c r="K842" s="1044"/>
      <c r="L842" s="1045"/>
    </row>
    <row r="843" spans="1:12" s="572" customFormat="1" x14ac:dyDescent="0.2">
      <c r="A843" s="1325"/>
      <c r="B843" s="1328"/>
      <c r="C843" s="1332"/>
      <c r="D843" s="1333"/>
      <c r="E843" s="1040" t="s">
        <v>6177</v>
      </c>
      <c r="F843" s="1040" t="s">
        <v>6178</v>
      </c>
      <c r="G843" s="1041">
        <v>2.5</v>
      </c>
      <c r="H843" s="1042" t="s">
        <v>6176</v>
      </c>
      <c r="I843" s="1040"/>
      <c r="J843" s="1043"/>
      <c r="K843" s="1044"/>
      <c r="L843" s="1045"/>
    </row>
    <row r="844" spans="1:12" s="572" customFormat="1" x14ac:dyDescent="0.2">
      <c r="A844" s="1325"/>
      <c r="B844" s="1328"/>
      <c r="C844" s="1332"/>
      <c r="D844" s="1333"/>
      <c r="E844" s="1040" t="s">
        <v>5437</v>
      </c>
      <c r="F844" s="1040" t="s">
        <v>5354</v>
      </c>
      <c r="G844" s="1041">
        <v>0.93</v>
      </c>
      <c r="H844" s="1042" t="s">
        <v>6165</v>
      </c>
      <c r="I844" s="1040"/>
      <c r="J844" s="1043"/>
      <c r="K844" s="1044"/>
      <c r="L844" s="1045"/>
    </row>
    <row r="845" spans="1:12" s="572" customFormat="1" ht="15.75" thickBot="1" x14ac:dyDescent="0.25">
      <c r="A845" s="1325"/>
      <c r="B845" s="1328"/>
      <c r="C845" s="1332"/>
      <c r="D845" s="1333"/>
      <c r="E845" s="1040" t="s">
        <v>6187</v>
      </c>
      <c r="F845" s="1040" t="s">
        <v>6188</v>
      </c>
      <c r="G845" s="1041">
        <v>2</v>
      </c>
      <c r="H845" s="1042" t="s">
        <v>6165</v>
      </c>
      <c r="I845" s="1040"/>
      <c r="J845" s="1043"/>
      <c r="K845" s="1044"/>
      <c r="L845" s="1045"/>
    </row>
    <row r="846" spans="1:12" s="572" customFormat="1" ht="15.75" thickBot="1" x14ac:dyDescent="0.25">
      <c r="A846" s="1325"/>
      <c r="B846" s="1328"/>
      <c r="C846" s="1332"/>
      <c r="D846" s="1333"/>
      <c r="E846" s="1033" t="s">
        <v>6213</v>
      </c>
      <c r="F846" s="1034" t="s">
        <v>6214</v>
      </c>
      <c r="G846" s="1035">
        <v>4</v>
      </c>
      <c r="H846" s="1036" t="s">
        <v>6215</v>
      </c>
      <c r="I846" s="1034"/>
      <c r="J846" s="1037"/>
      <c r="K846" s="1038"/>
      <c r="L846" s="1039"/>
    </row>
    <row r="847" spans="1:12" s="572" customFormat="1" x14ac:dyDescent="0.2">
      <c r="A847" s="1325"/>
      <c r="B847" s="1328"/>
      <c r="C847" s="1332"/>
      <c r="D847" s="1333"/>
      <c r="E847" s="1064" t="s">
        <v>6200</v>
      </c>
      <c r="F847" s="1064" t="s">
        <v>6201</v>
      </c>
      <c r="G847" s="1065">
        <v>1.8</v>
      </c>
      <c r="H847" s="1066" t="s">
        <v>6165</v>
      </c>
      <c r="I847" s="1064"/>
      <c r="J847" s="1067"/>
      <c r="K847" s="1068"/>
      <c r="L847" s="1069"/>
    </row>
    <row r="848" spans="1:12" s="572" customFormat="1" ht="30" x14ac:dyDescent="0.2">
      <c r="A848" s="1325"/>
      <c r="B848" s="1328"/>
      <c r="C848" s="1332"/>
      <c r="D848" s="1333"/>
      <c r="E848" s="1040" t="s">
        <v>5326</v>
      </c>
      <c r="F848" s="1040" t="s">
        <v>6202</v>
      </c>
      <c r="G848" s="1041">
        <v>0.87</v>
      </c>
      <c r="H848" s="1042" t="s">
        <v>6165</v>
      </c>
      <c r="I848" s="1040"/>
      <c r="J848" s="1043"/>
      <c r="K848" s="1044"/>
      <c r="L848" s="1045"/>
    </row>
    <row r="849" spans="1:12" s="572" customFormat="1" ht="15.75" thickBot="1" x14ac:dyDescent="0.25">
      <c r="A849" s="1326"/>
      <c r="B849" s="1329"/>
      <c r="C849" s="1334"/>
      <c r="D849" s="1335"/>
      <c r="E849" s="1013"/>
      <c r="F849" s="1014" t="s">
        <v>2847</v>
      </c>
      <c r="G849" s="1015"/>
      <c r="H849" s="1016"/>
      <c r="I849" s="1017">
        <v>30.78</v>
      </c>
      <c r="J849" s="1018">
        <v>4556.9799999999996</v>
      </c>
      <c r="K849" s="1062"/>
      <c r="L849" s="1063" t="s">
        <v>6184</v>
      </c>
    </row>
    <row r="850" spans="1:12" s="572" customFormat="1" x14ac:dyDescent="0.2">
      <c r="A850" s="1324" t="s">
        <v>6216</v>
      </c>
      <c r="B850" s="1327" t="s">
        <v>6217</v>
      </c>
      <c r="C850" s="1330" t="s">
        <v>6162</v>
      </c>
      <c r="D850" s="1331"/>
      <c r="E850" s="1006" t="s">
        <v>6168</v>
      </c>
      <c r="F850" s="1006" t="s">
        <v>6169</v>
      </c>
      <c r="G850" s="1007">
        <v>1.38</v>
      </c>
      <c r="H850" s="1021" t="s">
        <v>6165</v>
      </c>
      <c r="I850" s="1022"/>
      <c r="J850" s="1023"/>
      <c r="K850" s="1024"/>
      <c r="L850" s="1025"/>
    </row>
    <row r="851" spans="1:12" s="572" customFormat="1" ht="15.75" thickBot="1" x14ac:dyDescent="0.25">
      <c r="A851" s="1325"/>
      <c r="B851" s="1328"/>
      <c r="C851" s="1332"/>
      <c r="D851" s="1333"/>
      <c r="E851" s="1026"/>
      <c r="F851" s="1027" t="s">
        <v>5318</v>
      </c>
      <c r="G851" s="1028"/>
      <c r="H851" s="1029"/>
      <c r="I851" s="1026"/>
      <c r="J851" s="1030"/>
      <c r="K851" s="1031"/>
      <c r="L851" s="1032"/>
    </row>
    <row r="852" spans="1:12" s="572" customFormat="1" ht="15.75" thickBot="1" x14ac:dyDescent="0.25">
      <c r="A852" s="1325"/>
      <c r="B852" s="1328"/>
      <c r="C852" s="1332"/>
      <c r="D852" s="1333"/>
      <c r="E852" s="1033" t="s">
        <v>6218</v>
      </c>
      <c r="F852" s="1034" t="s">
        <v>6219</v>
      </c>
      <c r="G852" s="1035">
        <v>3.5</v>
      </c>
      <c r="H852" s="1036" t="s">
        <v>6165</v>
      </c>
      <c r="I852" s="1034"/>
      <c r="J852" s="1037"/>
      <c r="K852" s="1038"/>
      <c r="L852" s="1039"/>
    </row>
    <row r="853" spans="1:12" s="572" customFormat="1" ht="15.75" thickBot="1" x14ac:dyDescent="0.25">
      <c r="A853" s="1326"/>
      <c r="B853" s="1329"/>
      <c r="C853" s="1334"/>
      <c r="D853" s="1335"/>
      <c r="E853" s="1013"/>
      <c r="F853" s="1014" t="s">
        <v>2847</v>
      </c>
      <c r="G853" s="1015"/>
      <c r="H853" s="1016"/>
      <c r="I853" s="1017">
        <v>4.88</v>
      </c>
      <c r="J853" s="1018">
        <v>722.48</v>
      </c>
      <c r="K853" s="1019"/>
      <c r="L853" s="1020">
        <v>1</v>
      </c>
    </row>
    <row r="854" spans="1:12" s="572" customFormat="1" x14ac:dyDescent="0.2">
      <c r="A854" s="1324" t="s">
        <v>6220</v>
      </c>
      <c r="B854" s="1327" t="s">
        <v>6221</v>
      </c>
      <c r="C854" s="1330" t="s">
        <v>6162</v>
      </c>
      <c r="D854" s="1331"/>
      <c r="E854" s="1006" t="s">
        <v>6168</v>
      </c>
      <c r="F854" s="1006" t="s">
        <v>6169</v>
      </c>
      <c r="G854" s="1007">
        <v>1.38</v>
      </c>
      <c r="H854" s="1021" t="s">
        <v>6165</v>
      </c>
      <c r="I854" s="1022"/>
      <c r="J854" s="1023"/>
      <c r="K854" s="1024"/>
      <c r="L854" s="1025"/>
    </row>
    <row r="855" spans="1:12" s="572" customFormat="1" x14ac:dyDescent="0.2">
      <c r="A855" s="1325"/>
      <c r="B855" s="1328"/>
      <c r="C855" s="1332"/>
      <c r="D855" s="1333"/>
      <c r="E855" s="1026"/>
      <c r="F855" s="1027" t="s">
        <v>5318</v>
      </c>
      <c r="G855" s="1028"/>
      <c r="H855" s="1029"/>
      <c r="I855" s="1026"/>
      <c r="J855" s="1030"/>
      <c r="K855" s="1031"/>
      <c r="L855" s="1032"/>
    </row>
    <row r="856" spans="1:12" s="572" customFormat="1" x14ac:dyDescent="0.2">
      <c r="A856" s="1325"/>
      <c r="B856" s="1328"/>
      <c r="C856" s="1332"/>
      <c r="D856" s="1333"/>
      <c r="E856" s="1040" t="s">
        <v>6174</v>
      </c>
      <c r="F856" s="1040" t="s">
        <v>6175</v>
      </c>
      <c r="G856" s="1041">
        <v>1.4</v>
      </c>
      <c r="H856" s="1042" t="s">
        <v>6176</v>
      </c>
      <c r="I856" s="1040"/>
      <c r="J856" s="1043"/>
      <c r="K856" s="1044"/>
      <c r="L856" s="1045"/>
    </row>
    <row r="857" spans="1:12" s="572" customFormat="1" x14ac:dyDescent="0.2">
      <c r="A857" s="1325"/>
      <c r="B857" s="1328"/>
      <c r="C857" s="1332"/>
      <c r="D857" s="1333"/>
      <c r="E857" s="1040" t="s">
        <v>6177</v>
      </c>
      <c r="F857" s="1040" t="s">
        <v>6178</v>
      </c>
      <c r="G857" s="1041">
        <v>2.5</v>
      </c>
      <c r="H857" s="1042" t="s">
        <v>6176</v>
      </c>
      <c r="I857" s="1040"/>
      <c r="J857" s="1043"/>
      <c r="K857" s="1044"/>
      <c r="L857" s="1045"/>
    </row>
    <row r="858" spans="1:12" s="572" customFormat="1" x14ac:dyDescent="0.2">
      <c r="A858" s="1325"/>
      <c r="B858" s="1328"/>
      <c r="C858" s="1332"/>
      <c r="D858" s="1333"/>
      <c r="E858" s="1040" t="s">
        <v>5437</v>
      </c>
      <c r="F858" s="1040" t="s">
        <v>5354</v>
      </c>
      <c r="G858" s="1041">
        <v>0.93</v>
      </c>
      <c r="H858" s="1042" t="s">
        <v>6165</v>
      </c>
      <c r="I858" s="1040"/>
      <c r="J858" s="1043"/>
      <c r="K858" s="1044"/>
      <c r="L858" s="1045"/>
    </row>
    <row r="859" spans="1:12" s="572" customFormat="1" ht="15.75" thickBot="1" x14ac:dyDescent="0.25">
      <c r="A859" s="1325"/>
      <c r="B859" s="1328"/>
      <c r="C859" s="1332"/>
      <c r="D859" s="1333"/>
      <c r="E859" s="1040" t="s">
        <v>6187</v>
      </c>
      <c r="F859" s="1040" t="s">
        <v>6188</v>
      </c>
      <c r="G859" s="1041">
        <v>2</v>
      </c>
      <c r="H859" s="1042" t="s">
        <v>6165</v>
      </c>
      <c r="I859" s="1040"/>
      <c r="J859" s="1043"/>
      <c r="K859" s="1044"/>
      <c r="L859" s="1045"/>
    </row>
    <row r="860" spans="1:12" s="572" customFormat="1" ht="45.75" thickBot="1" x14ac:dyDescent="0.25">
      <c r="A860" s="1325"/>
      <c r="B860" s="1328"/>
      <c r="C860" s="1332"/>
      <c r="D860" s="1333"/>
      <c r="E860" s="1033" t="s">
        <v>6222</v>
      </c>
      <c r="F860" s="1034" t="s">
        <v>6223</v>
      </c>
      <c r="G860" s="1035">
        <v>21.85</v>
      </c>
      <c r="H860" s="1036" t="s">
        <v>6165</v>
      </c>
      <c r="I860" s="1034"/>
      <c r="J860" s="1037"/>
      <c r="K860" s="1038"/>
      <c r="L860" s="1039"/>
    </row>
    <row r="861" spans="1:12" s="572" customFormat="1" x14ac:dyDescent="0.2">
      <c r="A861" s="1325"/>
      <c r="B861" s="1328"/>
      <c r="C861" s="1332"/>
      <c r="D861" s="1333"/>
      <c r="E861" s="1040" t="s">
        <v>6191</v>
      </c>
      <c r="F861" s="1040" t="s">
        <v>6192</v>
      </c>
      <c r="G861" s="1041">
        <v>3.85</v>
      </c>
      <c r="H861" s="1042" t="s">
        <v>6193</v>
      </c>
      <c r="I861" s="1040"/>
      <c r="J861" s="1043"/>
      <c r="K861" s="1044"/>
      <c r="L861" s="1045"/>
    </row>
    <row r="862" spans="1:12" s="572" customFormat="1" x14ac:dyDescent="0.2">
      <c r="A862" s="1325"/>
      <c r="B862" s="1328"/>
      <c r="C862" s="1332"/>
      <c r="D862" s="1333"/>
      <c r="E862" s="1040" t="s">
        <v>6194</v>
      </c>
      <c r="F862" s="1040" t="s">
        <v>6195</v>
      </c>
      <c r="G862" s="1041">
        <v>2.7</v>
      </c>
      <c r="H862" s="1042" t="s">
        <v>6196</v>
      </c>
      <c r="I862" s="1040"/>
      <c r="J862" s="1043"/>
      <c r="K862" s="1044"/>
      <c r="L862" s="1045"/>
    </row>
    <row r="863" spans="1:12" s="572" customFormat="1" x14ac:dyDescent="0.2">
      <c r="A863" s="1325"/>
      <c r="B863" s="1328"/>
      <c r="C863" s="1332"/>
      <c r="D863" s="1333"/>
      <c r="E863" s="1064" t="s">
        <v>6197</v>
      </c>
      <c r="F863" s="1064" t="s">
        <v>6198</v>
      </c>
      <c r="G863" s="1065">
        <v>1</v>
      </c>
      <c r="H863" s="1042" t="s">
        <v>6199</v>
      </c>
      <c r="I863" s="1064"/>
      <c r="J863" s="1067"/>
      <c r="K863" s="1068"/>
      <c r="L863" s="1069"/>
    </row>
    <row r="864" spans="1:12" s="572" customFormat="1" x14ac:dyDescent="0.2">
      <c r="A864" s="1325"/>
      <c r="B864" s="1328"/>
      <c r="C864" s="1332"/>
      <c r="D864" s="1333"/>
      <c r="E864" s="1064" t="s">
        <v>6200</v>
      </c>
      <c r="F864" s="1064" t="s">
        <v>6201</v>
      </c>
      <c r="G864" s="1065">
        <v>1.8</v>
      </c>
      <c r="H864" s="1066" t="s">
        <v>6165</v>
      </c>
      <c r="I864" s="1064"/>
      <c r="J864" s="1067"/>
      <c r="K864" s="1068"/>
      <c r="L864" s="1069"/>
    </row>
    <row r="865" spans="1:12" s="572" customFormat="1" ht="30" x14ac:dyDescent="0.2">
      <c r="A865" s="1325"/>
      <c r="B865" s="1328"/>
      <c r="C865" s="1332"/>
      <c r="D865" s="1333"/>
      <c r="E865" s="1040" t="s">
        <v>5326</v>
      </c>
      <c r="F865" s="1040" t="s">
        <v>6202</v>
      </c>
      <c r="G865" s="1041">
        <v>0.87</v>
      </c>
      <c r="H865" s="1042" t="s">
        <v>6165</v>
      </c>
      <c r="I865" s="1040"/>
      <c r="J865" s="1043"/>
      <c r="K865" s="1044"/>
      <c r="L865" s="1045"/>
    </row>
    <row r="866" spans="1:12" s="572" customFormat="1" ht="15.75" thickBot="1" x14ac:dyDescent="0.25">
      <c r="A866" s="1326"/>
      <c r="B866" s="1329"/>
      <c r="C866" s="1334"/>
      <c r="D866" s="1335"/>
      <c r="E866" s="1013"/>
      <c r="F866" s="1014" t="s">
        <v>2847</v>
      </c>
      <c r="G866" s="1015"/>
      <c r="H866" s="1016"/>
      <c r="I866" s="1017">
        <v>40.79</v>
      </c>
      <c r="J866" s="1061">
        <v>6038.96</v>
      </c>
      <c r="K866" s="1062"/>
      <c r="L866" s="1063" t="s">
        <v>6184</v>
      </c>
    </row>
    <row r="867" spans="1:12" s="572" customFormat="1" x14ac:dyDescent="0.2">
      <c r="A867" s="1324" t="s">
        <v>6224</v>
      </c>
      <c r="B867" s="1327" t="s">
        <v>6225</v>
      </c>
      <c r="C867" s="1330" t="s">
        <v>6162</v>
      </c>
      <c r="D867" s="1331"/>
      <c r="E867" s="1006" t="s">
        <v>6168</v>
      </c>
      <c r="F867" s="1006" t="s">
        <v>6169</v>
      </c>
      <c r="G867" s="1007">
        <v>1.38</v>
      </c>
      <c r="H867" s="1021" t="s">
        <v>6165</v>
      </c>
      <c r="I867" s="1022"/>
      <c r="J867" s="1023"/>
      <c r="K867" s="1024"/>
      <c r="L867" s="1025"/>
    </row>
    <row r="868" spans="1:12" s="572" customFormat="1" x14ac:dyDescent="0.2">
      <c r="A868" s="1325"/>
      <c r="B868" s="1328"/>
      <c r="C868" s="1332"/>
      <c r="D868" s="1333"/>
      <c r="E868" s="1070"/>
      <c r="F868" s="1071" t="s">
        <v>5318</v>
      </c>
      <c r="G868" s="1072"/>
      <c r="H868" s="1073"/>
      <c r="I868" s="1070"/>
      <c r="J868" s="1043"/>
      <c r="K868" s="1044"/>
      <c r="L868" s="1045"/>
    </row>
    <row r="869" spans="1:12" s="572" customFormat="1" x14ac:dyDescent="0.2">
      <c r="A869" s="1325"/>
      <c r="B869" s="1328"/>
      <c r="C869" s="1332"/>
      <c r="D869" s="1333"/>
      <c r="E869" s="1040" t="s">
        <v>6174</v>
      </c>
      <c r="F869" s="1040" t="s">
        <v>6175</v>
      </c>
      <c r="G869" s="1041">
        <v>1.4</v>
      </c>
      <c r="H869" s="1042" t="s">
        <v>6176</v>
      </c>
      <c r="I869" s="1040"/>
      <c r="J869" s="1043"/>
      <c r="K869" s="1044"/>
      <c r="L869" s="1045"/>
    </row>
    <row r="870" spans="1:12" s="572" customFormat="1" x14ac:dyDescent="0.2">
      <c r="A870" s="1325"/>
      <c r="B870" s="1328"/>
      <c r="C870" s="1332"/>
      <c r="D870" s="1333"/>
      <c r="E870" s="1040" t="s">
        <v>6177</v>
      </c>
      <c r="F870" s="1040" t="s">
        <v>6178</v>
      </c>
      <c r="G870" s="1041">
        <v>2.5</v>
      </c>
      <c r="H870" s="1042" t="s">
        <v>6176</v>
      </c>
      <c r="I870" s="1040"/>
      <c r="J870" s="1043"/>
      <c r="K870" s="1044"/>
      <c r="L870" s="1045"/>
    </row>
    <row r="871" spans="1:12" s="572" customFormat="1" x14ac:dyDescent="0.2">
      <c r="A871" s="1325"/>
      <c r="B871" s="1328"/>
      <c r="C871" s="1332"/>
      <c r="D871" s="1333"/>
      <c r="E871" s="1040" t="s">
        <v>5437</v>
      </c>
      <c r="F871" s="1040" t="s">
        <v>5354</v>
      </c>
      <c r="G871" s="1041">
        <v>0.93</v>
      </c>
      <c r="H871" s="1042" t="s">
        <v>6165</v>
      </c>
      <c r="I871" s="1040"/>
      <c r="J871" s="1043"/>
      <c r="K871" s="1044"/>
      <c r="L871" s="1045"/>
    </row>
    <row r="872" spans="1:12" s="572" customFormat="1" ht="15.75" thickBot="1" x14ac:dyDescent="0.25">
      <c r="A872" s="1325"/>
      <c r="B872" s="1328"/>
      <c r="C872" s="1332"/>
      <c r="D872" s="1333"/>
      <c r="E872" s="1074" t="s">
        <v>6187</v>
      </c>
      <c r="F872" s="1074" t="s">
        <v>6188</v>
      </c>
      <c r="G872" s="1075">
        <v>2</v>
      </c>
      <c r="H872" s="1076" t="s">
        <v>6165</v>
      </c>
      <c r="I872" s="1074"/>
      <c r="J872" s="1030"/>
      <c r="K872" s="1031"/>
      <c r="L872" s="1032"/>
    </row>
    <row r="873" spans="1:12" s="572" customFormat="1" ht="45.75" thickBot="1" x14ac:dyDescent="0.25">
      <c r="A873" s="1325"/>
      <c r="B873" s="1328"/>
      <c r="C873" s="1332"/>
      <c r="D873" s="1333"/>
      <c r="E873" s="1033" t="s">
        <v>6226</v>
      </c>
      <c r="F873" s="1034" t="s">
        <v>6227</v>
      </c>
      <c r="G873" s="1035">
        <v>6.35</v>
      </c>
      <c r="H873" s="1036" t="s">
        <v>6165</v>
      </c>
      <c r="I873" s="1034"/>
      <c r="J873" s="1037"/>
      <c r="K873" s="1038"/>
      <c r="L873" s="1039"/>
    </row>
    <row r="874" spans="1:12" s="572" customFormat="1" x14ac:dyDescent="0.2">
      <c r="A874" s="1325"/>
      <c r="B874" s="1328"/>
      <c r="C874" s="1332"/>
      <c r="D874" s="1333"/>
      <c r="E874" s="1040" t="s">
        <v>6191</v>
      </c>
      <c r="F874" s="1040" t="s">
        <v>6192</v>
      </c>
      <c r="G874" s="1041">
        <v>3.85</v>
      </c>
      <c r="H874" s="1042" t="s">
        <v>6193</v>
      </c>
      <c r="I874" s="1040"/>
      <c r="J874" s="1043"/>
      <c r="K874" s="1044"/>
      <c r="L874" s="1045"/>
    </row>
    <row r="875" spans="1:12" s="572" customFormat="1" x14ac:dyDescent="0.2">
      <c r="A875" s="1325"/>
      <c r="B875" s="1328"/>
      <c r="C875" s="1332"/>
      <c r="D875" s="1333"/>
      <c r="E875" s="1040" t="s">
        <v>6194</v>
      </c>
      <c r="F875" s="1040" t="s">
        <v>6195</v>
      </c>
      <c r="G875" s="1041">
        <v>2.7</v>
      </c>
      <c r="H875" s="1042" t="s">
        <v>6196</v>
      </c>
      <c r="I875" s="1040"/>
      <c r="J875" s="1043"/>
      <c r="K875" s="1044"/>
      <c r="L875" s="1045"/>
    </row>
    <row r="876" spans="1:12" s="572" customFormat="1" x14ac:dyDescent="0.2">
      <c r="A876" s="1325"/>
      <c r="B876" s="1328"/>
      <c r="C876" s="1332"/>
      <c r="D876" s="1333"/>
      <c r="E876" s="1040" t="s">
        <v>6197</v>
      </c>
      <c r="F876" s="1040" t="s">
        <v>6198</v>
      </c>
      <c r="G876" s="1041">
        <v>1</v>
      </c>
      <c r="H876" s="1042" t="s">
        <v>6199</v>
      </c>
      <c r="I876" s="1040"/>
      <c r="J876" s="1043"/>
      <c r="K876" s="1044"/>
      <c r="L876" s="1045"/>
    </row>
    <row r="877" spans="1:12" s="572" customFormat="1" x14ac:dyDescent="0.2">
      <c r="A877" s="1325"/>
      <c r="B877" s="1328"/>
      <c r="C877" s="1332"/>
      <c r="D877" s="1333"/>
      <c r="E877" s="1040" t="s">
        <v>6200</v>
      </c>
      <c r="F877" s="1040" t="s">
        <v>6201</v>
      </c>
      <c r="G877" s="1041">
        <v>1.8</v>
      </c>
      <c r="H877" s="1042" t="s">
        <v>6165</v>
      </c>
      <c r="I877" s="1040"/>
      <c r="J877" s="1043"/>
      <c r="K877" s="1068"/>
      <c r="L877" s="1069"/>
    </row>
    <row r="878" spans="1:12" s="572" customFormat="1" ht="30" x14ac:dyDescent="0.2">
      <c r="A878" s="1325"/>
      <c r="B878" s="1328"/>
      <c r="C878" s="1332"/>
      <c r="D878" s="1333"/>
      <c r="E878" s="1040" t="s">
        <v>5326</v>
      </c>
      <c r="F878" s="1040" t="s">
        <v>6202</v>
      </c>
      <c r="G878" s="1041">
        <v>0.87</v>
      </c>
      <c r="H878" s="1042" t="s">
        <v>6165</v>
      </c>
      <c r="I878" s="1040"/>
      <c r="J878" s="1043"/>
      <c r="K878" s="1044"/>
      <c r="L878" s="1045"/>
    </row>
    <row r="879" spans="1:12" s="572" customFormat="1" ht="15.75" thickBot="1" x14ac:dyDescent="0.25">
      <c r="A879" s="1326"/>
      <c r="B879" s="1329"/>
      <c r="C879" s="1334"/>
      <c r="D879" s="1335"/>
      <c r="E879" s="1013"/>
      <c r="F879" s="1014" t="s">
        <v>2847</v>
      </c>
      <c r="G879" s="1015"/>
      <c r="H879" s="1016"/>
      <c r="I879" s="1017">
        <v>25.29</v>
      </c>
      <c r="J879" s="1018">
        <v>3744.18</v>
      </c>
      <c r="K879" s="1062"/>
      <c r="L879" s="1063" t="s">
        <v>6184</v>
      </c>
    </row>
    <row r="880" spans="1:12" s="572" customFormat="1" x14ac:dyDescent="0.25">
      <c r="A880" s="1077" t="s">
        <v>6228</v>
      </c>
      <c r="B880" s="570"/>
      <c r="C880" s="570"/>
      <c r="D880" s="570"/>
      <c r="E880" s="570"/>
      <c r="F880" s="570"/>
      <c r="G880" s="571"/>
      <c r="H880" s="723"/>
      <c r="I880" s="723"/>
      <c r="J880" s="766"/>
      <c r="K880" s="766"/>
      <c r="L880" s="570"/>
    </row>
    <row r="881" spans="1:12" s="572" customFormat="1" x14ac:dyDescent="0.25">
      <c r="A881" s="1077" t="s">
        <v>6229</v>
      </c>
      <c r="B881" s="570"/>
      <c r="C881" s="570"/>
      <c r="D881" s="570"/>
      <c r="E881" s="570"/>
      <c r="F881" s="570"/>
      <c r="G881" s="571"/>
      <c r="H881" s="723"/>
      <c r="I881" s="723"/>
      <c r="J881" s="766"/>
      <c r="K881" s="766"/>
      <c r="L881" s="570"/>
    </row>
    <row r="882" spans="1:12" s="572" customFormat="1" x14ac:dyDescent="0.25">
      <c r="A882" s="1077" t="s">
        <v>6230</v>
      </c>
      <c r="B882" s="570"/>
      <c r="C882" s="570"/>
      <c r="D882" s="570"/>
      <c r="E882" s="570"/>
      <c r="F882" s="570"/>
      <c r="G882" s="571"/>
      <c r="H882" s="723"/>
      <c r="I882" s="723"/>
      <c r="J882" s="766"/>
      <c r="K882" s="766"/>
      <c r="L882" s="570"/>
    </row>
    <row r="883" spans="1:12" s="572" customFormat="1" x14ac:dyDescent="0.25">
      <c r="A883" s="1077" t="s">
        <v>6231</v>
      </c>
      <c r="B883" s="570"/>
      <c r="C883" s="570"/>
      <c r="D883" s="570"/>
      <c r="E883" s="570"/>
      <c r="F883" s="570"/>
      <c r="G883" s="571"/>
      <c r="H883" s="723"/>
      <c r="I883" s="723"/>
      <c r="J883" s="766"/>
      <c r="K883" s="766"/>
      <c r="L883" s="570"/>
    </row>
    <row r="884" spans="1:12" s="572" customFormat="1" x14ac:dyDescent="0.2">
      <c r="A884" s="569"/>
      <c r="B884" s="570"/>
      <c r="C884" s="570"/>
      <c r="D884" s="570"/>
      <c r="E884" s="570"/>
      <c r="F884" s="570"/>
      <c r="G884" s="571"/>
      <c r="H884" s="723"/>
      <c r="I884" s="723"/>
      <c r="J884" s="766"/>
      <c r="K884" s="766"/>
      <c r="L884" s="570"/>
    </row>
    <row r="885" spans="1:12" s="572" customFormat="1" ht="15.75" customHeight="1" thickBot="1" x14ac:dyDescent="0.25">
      <c r="A885" s="1336" t="s">
        <v>6232</v>
      </c>
      <c r="B885" s="1336"/>
      <c r="C885" s="1336"/>
      <c r="D885" s="1336"/>
      <c r="E885" s="1336"/>
      <c r="F885" s="1336"/>
      <c r="G885" s="1336"/>
      <c r="H885" s="1336"/>
      <c r="I885" s="1336"/>
      <c r="J885" s="1336"/>
      <c r="K885" s="1336"/>
      <c r="L885" s="1336"/>
    </row>
    <row r="886" spans="1:12" s="572" customFormat="1" ht="51.75" thickBot="1" x14ac:dyDescent="0.25">
      <c r="A886" s="1004" t="s">
        <v>6154</v>
      </c>
      <c r="B886" s="1005" t="s">
        <v>6155</v>
      </c>
      <c r="C886" s="1005" t="s">
        <v>6156</v>
      </c>
      <c r="D886" s="582" t="s">
        <v>5295</v>
      </c>
      <c r="E886" s="1005" t="s">
        <v>5695</v>
      </c>
      <c r="F886" s="1005" t="s">
        <v>6157</v>
      </c>
      <c r="G886" s="583" t="s">
        <v>5298</v>
      </c>
      <c r="H886" s="584" t="s">
        <v>6158</v>
      </c>
      <c r="I886" s="585" t="s">
        <v>5300</v>
      </c>
      <c r="J886" s="586" t="s">
        <v>6233</v>
      </c>
      <c r="K886" s="586"/>
      <c r="L886" s="587" t="s">
        <v>5303</v>
      </c>
    </row>
    <row r="887" spans="1:12" s="572" customFormat="1" x14ac:dyDescent="0.2">
      <c r="A887" s="1337" t="s">
        <v>6234</v>
      </c>
      <c r="B887" s="1340" t="s">
        <v>6235</v>
      </c>
      <c r="C887" s="1343" t="s">
        <v>6236</v>
      </c>
      <c r="D887" s="1344"/>
      <c r="E887" s="774" t="s">
        <v>6237</v>
      </c>
      <c r="F887" s="807" t="s">
        <v>6238</v>
      </c>
      <c r="G887" s="775"/>
      <c r="H887" s="640" t="s">
        <v>1511</v>
      </c>
      <c r="I887" s="859"/>
      <c r="J887" s="860"/>
      <c r="K887" s="860"/>
      <c r="L887" s="861"/>
    </row>
    <row r="888" spans="1:12" s="572" customFormat="1" x14ac:dyDescent="0.2">
      <c r="A888" s="1338"/>
      <c r="B888" s="1341"/>
      <c r="C888" s="1345"/>
      <c r="D888" s="1346"/>
      <c r="E888" s="680"/>
      <c r="F888" s="1071" t="s">
        <v>5318</v>
      </c>
      <c r="G888" s="596"/>
      <c r="H888" s="598"/>
      <c r="I888" s="811"/>
      <c r="J888" s="687"/>
      <c r="K888" s="687"/>
      <c r="L888" s="742"/>
    </row>
    <row r="889" spans="1:12" s="572" customFormat="1" x14ac:dyDescent="0.2">
      <c r="A889" s="1338"/>
      <c r="B889" s="1341"/>
      <c r="C889" s="1345"/>
      <c r="D889" s="1346"/>
      <c r="E889" s="680" t="s">
        <v>6239</v>
      </c>
      <c r="F889" s="681" t="s">
        <v>6235</v>
      </c>
      <c r="G889" s="596"/>
      <c r="H889" s="682" t="s">
        <v>1511</v>
      </c>
      <c r="I889" s="714"/>
      <c r="J889" s="715"/>
      <c r="K889" s="715"/>
      <c r="L889" s="716"/>
    </row>
    <row r="890" spans="1:12" s="572" customFormat="1" ht="15.75" thickBot="1" x14ac:dyDescent="0.25">
      <c r="A890" s="1339"/>
      <c r="B890" s="1342"/>
      <c r="C890" s="1347"/>
      <c r="D890" s="1348"/>
      <c r="E890" s="705"/>
      <c r="F890" s="746" t="s">
        <v>2847</v>
      </c>
      <c r="G890" s="900"/>
      <c r="H890" s="669"/>
      <c r="I890" s="669" t="s">
        <v>6240</v>
      </c>
      <c r="J890" s="857">
        <v>1332.45</v>
      </c>
      <c r="K890" s="857"/>
      <c r="L890" s="1078">
        <v>1</v>
      </c>
    </row>
    <row r="891" spans="1:12" s="572" customFormat="1" x14ac:dyDescent="0.2">
      <c r="A891" s="575" t="s">
        <v>6228</v>
      </c>
      <c r="B891" s="570"/>
      <c r="C891" s="570"/>
      <c r="D891" s="570"/>
      <c r="E891" s="570"/>
      <c r="F891" s="570"/>
      <c r="G891" s="571"/>
      <c r="H891" s="723"/>
      <c r="I891" s="723"/>
      <c r="J891" s="766"/>
      <c r="K891" s="766"/>
      <c r="L891" s="570"/>
    </row>
    <row r="892" spans="1:12" x14ac:dyDescent="0.25">
      <c r="A892" s="570" t="s">
        <v>6241</v>
      </c>
      <c r="B892" s="570"/>
      <c r="C892" s="570"/>
      <c r="D892" s="570"/>
      <c r="E892" s="570"/>
      <c r="F892" s="570"/>
      <c r="G892" s="571"/>
      <c r="H892" s="723"/>
      <c r="I892" s="723"/>
      <c r="J892" s="766"/>
      <c r="K892" s="766"/>
      <c r="L892" s="570"/>
    </row>
  </sheetData>
  <mergeCells count="242">
    <mergeCell ref="H1:L3"/>
    <mergeCell ref="A4:L4"/>
    <mergeCell ref="A5:L5"/>
    <mergeCell ref="D6:L6"/>
    <mergeCell ref="A8:A19"/>
    <mergeCell ref="B8:B19"/>
    <mergeCell ref="C8:C9"/>
    <mergeCell ref="D8:D12"/>
    <mergeCell ref="C106:C107"/>
    <mergeCell ref="D106:D107"/>
    <mergeCell ref="A62:A92"/>
    <mergeCell ref="B62:B92"/>
    <mergeCell ref="C68:C69"/>
    <mergeCell ref="D68:D69"/>
    <mergeCell ref="C76:C79"/>
    <mergeCell ref="D76:D79"/>
    <mergeCell ref="A20:A40"/>
    <mergeCell ref="B20:B40"/>
    <mergeCell ref="C20:C21"/>
    <mergeCell ref="D20:D21"/>
    <mergeCell ref="A41:A61"/>
    <mergeCell ref="B41:B61"/>
    <mergeCell ref="C48:C50"/>
    <mergeCell ref="D48:D50"/>
    <mergeCell ref="A93:A134"/>
    <mergeCell ref="B93:B134"/>
    <mergeCell ref="C95:C96"/>
    <mergeCell ref="D95:D96"/>
    <mergeCell ref="C97:C98"/>
    <mergeCell ref="D97:D98"/>
    <mergeCell ref="C99:C102"/>
    <mergeCell ref="D99:D102"/>
    <mergeCell ref="C51:C54"/>
    <mergeCell ref="D51:D54"/>
    <mergeCell ref="D108:D110"/>
    <mergeCell ref="D111:D112"/>
    <mergeCell ref="D154:D155"/>
    <mergeCell ref="C156:C157"/>
    <mergeCell ref="D156:D157"/>
    <mergeCell ref="C158:C159"/>
    <mergeCell ref="D158:D159"/>
    <mergeCell ref="C176:C177"/>
    <mergeCell ref="D176:D177"/>
    <mergeCell ref="C179:C181"/>
    <mergeCell ref="A135:A175"/>
    <mergeCell ref="B135:B175"/>
    <mergeCell ref="C137:C139"/>
    <mergeCell ref="D137:D139"/>
    <mergeCell ref="C140:C142"/>
    <mergeCell ref="D140:D142"/>
    <mergeCell ref="C143:C147"/>
    <mergeCell ref="D143:D147"/>
    <mergeCell ref="C148:C149"/>
    <mergeCell ref="D148:D149"/>
    <mergeCell ref="C150:C151"/>
    <mergeCell ref="D150:D151"/>
    <mergeCell ref="C152:C153"/>
    <mergeCell ref="D152:D153"/>
    <mergeCell ref="C197:C198"/>
    <mergeCell ref="D197:D198"/>
    <mergeCell ref="C199:C200"/>
    <mergeCell ref="D199:D200"/>
    <mergeCell ref="A217:A248"/>
    <mergeCell ref="B217:B248"/>
    <mergeCell ref="C190:C191"/>
    <mergeCell ref="D190:D191"/>
    <mergeCell ref="C192:C193"/>
    <mergeCell ref="D192:D193"/>
    <mergeCell ref="C194:C196"/>
    <mergeCell ref="D194:D196"/>
    <mergeCell ref="A176:A216"/>
    <mergeCell ref="B176:B216"/>
    <mergeCell ref="D179:D181"/>
    <mergeCell ref="C182:C183"/>
    <mergeCell ref="D182:D183"/>
    <mergeCell ref="C184:C187"/>
    <mergeCell ref="D184:D187"/>
    <mergeCell ref="C188:C189"/>
    <mergeCell ref="D188:D189"/>
    <mergeCell ref="A275:A295"/>
    <mergeCell ref="B275:B295"/>
    <mergeCell ref="A296:A305"/>
    <mergeCell ref="B296:B305"/>
    <mergeCell ref="A307:L307"/>
    <mergeCell ref="A309:A338"/>
    <mergeCell ref="B309:B338"/>
    <mergeCell ref="A249:A274"/>
    <mergeCell ref="B249:B274"/>
    <mergeCell ref="C256:C259"/>
    <mergeCell ref="D256:D259"/>
    <mergeCell ref="C260:C263"/>
    <mergeCell ref="D260:D263"/>
    <mergeCell ref="C264:C266"/>
    <mergeCell ref="D264:D266"/>
    <mergeCell ref="C354:C355"/>
    <mergeCell ref="D354:D355"/>
    <mergeCell ref="C356:C357"/>
    <mergeCell ref="D356:D357"/>
    <mergeCell ref="C359:C361"/>
    <mergeCell ref="D359:D361"/>
    <mergeCell ref="A339:A379"/>
    <mergeCell ref="B339:B379"/>
    <mergeCell ref="C339:C340"/>
    <mergeCell ref="D339:D340"/>
    <mergeCell ref="C342:C344"/>
    <mergeCell ref="D342:D344"/>
    <mergeCell ref="C345:C347"/>
    <mergeCell ref="D345:D347"/>
    <mergeCell ref="C348:C353"/>
    <mergeCell ref="D348:D353"/>
    <mergeCell ref="C363:C364"/>
    <mergeCell ref="D363:D364"/>
    <mergeCell ref="A380:A416"/>
    <mergeCell ref="B380:B416"/>
    <mergeCell ref="C380:C381"/>
    <mergeCell ref="D380:D381"/>
    <mergeCell ref="C383:C385"/>
    <mergeCell ref="D383:D385"/>
    <mergeCell ref="C386:C388"/>
    <mergeCell ref="D386:D388"/>
    <mergeCell ref="C399:C401"/>
    <mergeCell ref="D399:D401"/>
    <mergeCell ref="C403:C404"/>
    <mergeCell ref="D403:D404"/>
    <mergeCell ref="C423:C425"/>
    <mergeCell ref="D423:D425"/>
    <mergeCell ref="C426:C430"/>
    <mergeCell ref="D426:D430"/>
    <mergeCell ref="C431:C432"/>
    <mergeCell ref="D431:D432"/>
    <mergeCell ref="C389:C393"/>
    <mergeCell ref="D389:D393"/>
    <mergeCell ref="C395:C396"/>
    <mergeCell ref="D395:D396"/>
    <mergeCell ref="C397:C398"/>
    <mergeCell ref="D397:D398"/>
    <mergeCell ref="A472:A494"/>
    <mergeCell ref="B472:B494"/>
    <mergeCell ref="A495:A520"/>
    <mergeCell ref="B495:B520"/>
    <mergeCell ref="A521:A538"/>
    <mergeCell ref="B521:B538"/>
    <mergeCell ref="C441:C442"/>
    <mergeCell ref="D441:D442"/>
    <mergeCell ref="A455:A471"/>
    <mergeCell ref="B455:B471"/>
    <mergeCell ref="C455:C471"/>
    <mergeCell ref="D455:D471"/>
    <mergeCell ref="A417:A454"/>
    <mergeCell ref="B417:B454"/>
    <mergeCell ref="C417:C418"/>
    <mergeCell ref="D417:D418"/>
    <mergeCell ref="C420:C422"/>
    <mergeCell ref="D420:D422"/>
    <mergeCell ref="C433:C434"/>
    <mergeCell ref="D433:D434"/>
    <mergeCell ref="C435:C436"/>
    <mergeCell ref="D435:D436"/>
    <mergeCell ref="C437:C439"/>
    <mergeCell ref="D437:D439"/>
    <mergeCell ref="A594:A611"/>
    <mergeCell ref="B594:B611"/>
    <mergeCell ref="A612:A629"/>
    <mergeCell ref="B612:B629"/>
    <mergeCell ref="C614:C615"/>
    <mergeCell ref="D614:D615"/>
    <mergeCell ref="A539:A543"/>
    <mergeCell ref="B539:B543"/>
    <mergeCell ref="A544:A561"/>
    <mergeCell ref="B544:B561"/>
    <mergeCell ref="A563:L563"/>
    <mergeCell ref="A565:A593"/>
    <mergeCell ref="B565:B593"/>
    <mergeCell ref="A654:A680"/>
    <mergeCell ref="B654:B680"/>
    <mergeCell ref="C658:C660"/>
    <mergeCell ref="D658:D660"/>
    <mergeCell ref="C661:C662"/>
    <mergeCell ref="D661:D662"/>
    <mergeCell ref="A630:A653"/>
    <mergeCell ref="B630:B653"/>
    <mergeCell ref="C631:C632"/>
    <mergeCell ref="D631:D632"/>
    <mergeCell ref="C633:C634"/>
    <mergeCell ref="D633:D634"/>
    <mergeCell ref="C692:C693"/>
    <mergeCell ref="D692:D693"/>
    <mergeCell ref="A707:A733"/>
    <mergeCell ref="B707:B733"/>
    <mergeCell ref="A734:A765"/>
    <mergeCell ref="B734:B765"/>
    <mergeCell ref="C744:C746"/>
    <mergeCell ref="D744:D746"/>
    <mergeCell ref="A681:A706"/>
    <mergeCell ref="B681:B706"/>
    <mergeCell ref="C682:C683"/>
    <mergeCell ref="D682:D683"/>
    <mergeCell ref="C685:C686"/>
    <mergeCell ref="D685:D686"/>
    <mergeCell ref="C687:C688"/>
    <mergeCell ref="D687:D688"/>
    <mergeCell ref="C690:C691"/>
    <mergeCell ref="D690:D691"/>
    <mergeCell ref="A794:A797"/>
    <mergeCell ref="B794:B797"/>
    <mergeCell ref="C794:D797"/>
    <mergeCell ref="A798:A804"/>
    <mergeCell ref="B798:B804"/>
    <mergeCell ref="C798:D804"/>
    <mergeCell ref="A766:A788"/>
    <mergeCell ref="B766:B788"/>
    <mergeCell ref="C772:C773"/>
    <mergeCell ref="D772:D773"/>
    <mergeCell ref="A790:L790"/>
    <mergeCell ref="A792:A793"/>
    <mergeCell ref="B792:B793"/>
    <mergeCell ref="C792:D793"/>
    <mergeCell ref="A829:A839"/>
    <mergeCell ref="B829:B839"/>
    <mergeCell ref="C829:D839"/>
    <mergeCell ref="A840:A849"/>
    <mergeCell ref="B840:B849"/>
    <mergeCell ref="C840:D849"/>
    <mergeCell ref="A805:A817"/>
    <mergeCell ref="B805:B817"/>
    <mergeCell ref="C805:D817"/>
    <mergeCell ref="A818:A828"/>
    <mergeCell ref="B818:B828"/>
    <mergeCell ref="C818:D828"/>
    <mergeCell ref="A867:A879"/>
    <mergeCell ref="B867:B879"/>
    <mergeCell ref="C867:D879"/>
    <mergeCell ref="A885:L885"/>
    <mergeCell ref="A887:A890"/>
    <mergeCell ref="B887:B890"/>
    <mergeCell ref="C887:D890"/>
    <mergeCell ref="A850:A853"/>
    <mergeCell ref="B850:B853"/>
    <mergeCell ref="C850:D853"/>
    <mergeCell ref="A854:A866"/>
    <mergeCell ref="B854:B866"/>
    <mergeCell ref="C854:D866"/>
  </mergeCells>
  <hyperlinks>
    <hyperlink ref="C749" r:id="rId1" display="consultantplus://offline/ref=FCB2C81D191275139E8BC0EA2B01662FF659B557B6FD8E917A9C0387CC76FE01AE5050943ADDN8qEG"/>
    <hyperlink ref="C654" r:id="rId2" display="consultantplus://offline/ref=FCB2C81D191275139E8BC0EA2B01662FF659B557B6FD8E917A9C0387CC76FE01AE5050943ADFN8q9G"/>
    <hyperlink ref="C655" r:id="rId3" display="consultantplus://offline/ref=FCB2C81D191275139E8BC0EA2B01662FF659B557B6FD8E917A9C0387CC76FE01AE5051963FDDN8qDG"/>
    <hyperlink ref="C656" r:id="rId4" display="consultantplus://offline/ref=FCB2C81D191275139E8BC0EA2B01662FF659B557B6FD8E917A9C0387CC76FE01AE5050943AD8N8q8G"/>
    <hyperlink ref="C657" r:id="rId5" display="consultantplus://offline/ref=FCB2C81D191275139E8BC0EA2B01662FF659B557B6FD8E917A9C0387CC76FE01AE50509439DFN8q9G"/>
  </hyperlinks>
  <pageMargins left="0.23622047244094491" right="0.23622047244094491" top="0" bottom="0" header="0.31496062992125984" footer="0.31496062992125984"/>
  <pageSetup paperSize="9" scale="71" fitToHeight="0" orientation="landscape" r:id="rId6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7"/>
  <sheetViews>
    <sheetView view="pageBreakPreview" zoomScale="110" zoomScaleNormal="100" zoomScaleSheetLayoutView="110" workbookViewId="0">
      <pane ySplit="3" topLeftCell="A10" activePane="bottomLeft" state="frozen"/>
      <selection pane="bottomLeft" activeCell="Q6" sqref="Q6"/>
    </sheetView>
  </sheetViews>
  <sheetFormatPr defaultRowHeight="12.75" x14ac:dyDescent="0.2"/>
  <cols>
    <col min="1" max="1" width="13.33203125" style="236" customWidth="1"/>
    <col min="2" max="2" width="87.6640625" style="236" customWidth="1"/>
    <col min="3" max="3" width="14.6640625" style="236" customWidth="1"/>
    <col min="4" max="16384" width="9.33203125" style="236"/>
  </cols>
  <sheetData>
    <row r="1" spans="1:5" ht="59.25" customHeight="1" x14ac:dyDescent="0.2">
      <c r="A1" s="187"/>
      <c r="B1" s="1162" t="s">
        <v>6262</v>
      </c>
      <c r="C1" s="1162"/>
    </row>
    <row r="2" spans="1:5" ht="48" customHeight="1" x14ac:dyDescent="0.2">
      <c r="A2" s="1410" t="s">
        <v>2931</v>
      </c>
      <c r="B2" s="1410"/>
      <c r="C2" s="1410"/>
    </row>
    <row r="3" spans="1:5" ht="38.25" x14ac:dyDescent="0.2">
      <c r="A3" s="219" t="s">
        <v>1507</v>
      </c>
      <c r="B3" s="154" t="s">
        <v>2932</v>
      </c>
      <c r="C3" s="154" t="s">
        <v>1483</v>
      </c>
    </row>
    <row r="4" spans="1:5" ht="15" x14ac:dyDescent="0.2">
      <c r="A4" s="1411" t="s">
        <v>2933</v>
      </c>
      <c r="B4" s="1412"/>
      <c r="C4" s="1412"/>
    </row>
    <row r="5" spans="1:5" ht="114.75" x14ac:dyDescent="0.2">
      <c r="A5" s="220" t="s">
        <v>2934</v>
      </c>
      <c r="B5" s="156" t="s">
        <v>2935</v>
      </c>
      <c r="C5" s="221">
        <v>842.34</v>
      </c>
    </row>
    <row r="6" spans="1:5" ht="127.5" x14ac:dyDescent="0.2">
      <c r="A6" s="220" t="s">
        <v>2936</v>
      </c>
      <c r="B6" s="156" t="s">
        <v>2937</v>
      </c>
      <c r="C6" s="221">
        <v>1328.49</v>
      </c>
      <c r="E6" s="237"/>
    </row>
    <row r="7" spans="1:5" ht="140.25" x14ac:dyDescent="0.2">
      <c r="A7" s="220" t="s">
        <v>2938</v>
      </c>
      <c r="B7" s="226" t="s">
        <v>2939</v>
      </c>
      <c r="C7" s="221">
        <v>1398.11</v>
      </c>
      <c r="E7" s="237"/>
    </row>
    <row r="8" spans="1:5" ht="127.5" x14ac:dyDescent="0.2">
      <c r="A8" s="220" t="s">
        <v>2940</v>
      </c>
      <c r="B8" s="226" t="s">
        <v>2941</v>
      </c>
      <c r="C8" s="221">
        <v>911.96</v>
      </c>
      <c r="E8" s="237"/>
    </row>
    <row r="9" spans="1:5" ht="15" x14ac:dyDescent="0.2">
      <c r="A9" s="1411" t="s">
        <v>2942</v>
      </c>
      <c r="B9" s="1412"/>
      <c r="C9" s="1412"/>
    </row>
    <row r="10" spans="1:5" ht="25.5" x14ac:dyDescent="0.2">
      <c r="A10" s="238" t="s">
        <v>2943</v>
      </c>
      <c r="B10" s="226" t="s">
        <v>2944</v>
      </c>
      <c r="C10" s="221">
        <v>1321.88</v>
      </c>
    </row>
    <row r="11" spans="1:5" ht="25.5" x14ac:dyDescent="0.2">
      <c r="A11" s="238" t="s">
        <v>2945</v>
      </c>
      <c r="B11" s="226" t="s">
        <v>2946</v>
      </c>
      <c r="C11" s="221">
        <v>1586.29</v>
      </c>
    </row>
    <row r="12" spans="1:5" ht="38.25" x14ac:dyDescent="0.2">
      <c r="A12" s="238" t="s">
        <v>2947</v>
      </c>
      <c r="B12" s="156" t="s">
        <v>2948</v>
      </c>
      <c r="C12" s="221">
        <v>2821.96</v>
      </c>
      <c r="E12" s="237"/>
    </row>
    <row r="13" spans="1:5" ht="38.25" x14ac:dyDescent="0.2">
      <c r="A13" s="238" t="s">
        <v>2949</v>
      </c>
      <c r="B13" s="226" t="s">
        <v>2950</v>
      </c>
      <c r="C13" s="221">
        <v>2908.16</v>
      </c>
      <c r="E13" s="237"/>
    </row>
    <row r="14" spans="1:5" ht="51" x14ac:dyDescent="0.2">
      <c r="A14" s="238" t="s">
        <v>2951</v>
      </c>
      <c r="B14" s="226" t="s">
        <v>2952</v>
      </c>
      <c r="C14" s="221">
        <v>4143.84</v>
      </c>
      <c r="E14" s="237"/>
    </row>
    <row r="17" spans="3:3" x14ac:dyDescent="0.2">
      <c r="C17" s="237"/>
    </row>
  </sheetData>
  <mergeCells count="4">
    <mergeCell ref="B1:C1"/>
    <mergeCell ref="A2:C2"/>
    <mergeCell ref="A4:C4"/>
    <mergeCell ref="A9:C9"/>
  </mergeCells>
  <pageMargins left="0.7" right="0.7" top="0.75" bottom="0.75" header="0.3" footer="0.3"/>
  <pageSetup paperSize="9" scale="84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124"/>
  <sheetViews>
    <sheetView view="pageBreakPreview" zoomScaleNormal="100" zoomScaleSheetLayoutView="100" workbookViewId="0">
      <selection activeCell="E1" sqref="E1:F1"/>
    </sheetView>
  </sheetViews>
  <sheetFormatPr defaultColWidth="10.33203125" defaultRowHeight="12.75" x14ac:dyDescent="0.2"/>
  <cols>
    <col min="1" max="1" width="9.83203125" style="151" customWidth="1"/>
    <col min="2" max="2" width="5.83203125" style="151" customWidth="1"/>
    <col min="3" max="3" width="2.1640625" style="151" customWidth="1"/>
    <col min="4" max="4" width="60.5" style="151" customWidth="1"/>
    <col min="5" max="5" width="16.33203125" style="151" customWidth="1"/>
    <col min="6" max="6" width="15.83203125" style="151" customWidth="1"/>
    <col min="7" max="16384" width="10.33203125" style="151"/>
  </cols>
  <sheetData>
    <row r="1" spans="1:8" ht="54" customHeight="1" x14ac:dyDescent="0.2">
      <c r="D1" s="152"/>
      <c r="E1" s="1156" t="s">
        <v>6261</v>
      </c>
      <c r="F1" s="1156"/>
    </row>
    <row r="2" spans="1:8" ht="47.25" customHeight="1" x14ac:dyDescent="0.2">
      <c r="A2" s="1414" t="s">
        <v>3355</v>
      </c>
      <c r="B2" s="1414"/>
      <c r="C2" s="1414"/>
      <c r="D2" s="1414"/>
      <c r="E2" s="1414"/>
      <c r="F2" s="1414"/>
    </row>
    <row r="3" spans="1:8" ht="25.5" x14ac:dyDescent="0.2">
      <c r="A3" s="1415" t="s">
        <v>1507</v>
      </c>
      <c r="B3" s="1415"/>
      <c r="C3" s="1415"/>
      <c r="D3" s="154" t="s">
        <v>1508</v>
      </c>
      <c r="E3" s="154" t="s">
        <v>1483</v>
      </c>
      <c r="F3" s="154" t="s">
        <v>1484</v>
      </c>
    </row>
    <row r="4" spans="1:8" ht="21" customHeight="1" x14ac:dyDescent="0.2">
      <c r="A4" s="1416" t="s">
        <v>2849</v>
      </c>
      <c r="B4" s="1416"/>
      <c r="C4" s="1416"/>
      <c r="D4" s="1416"/>
      <c r="E4" s="1416"/>
      <c r="F4" s="1416"/>
    </row>
    <row r="5" spans="1:8" x14ac:dyDescent="0.2">
      <c r="A5" s="1413" t="s">
        <v>2850</v>
      </c>
      <c r="B5" s="1413"/>
      <c r="C5" s="1413"/>
      <c r="D5" s="156" t="s">
        <v>2851</v>
      </c>
      <c r="E5" s="221"/>
      <c r="F5" s="222">
        <v>5740.46</v>
      </c>
      <c r="G5" s="223"/>
      <c r="H5" s="223"/>
    </row>
    <row r="6" spans="1:8" x14ac:dyDescent="0.2">
      <c r="A6" s="1413" t="s">
        <v>2850</v>
      </c>
      <c r="B6" s="1413"/>
      <c r="C6" s="1413"/>
      <c r="D6" s="156" t="s">
        <v>2852</v>
      </c>
      <c r="E6" s="221"/>
      <c r="F6" s="222">
        <v>743.28</v>
      </c>
      <c r="G6" s="223"/>
      <c r="H6" s="223"/>
    </row>
    <row r="7" spans="1:8" x14ac:dyDescent="0.2">
      <c r="A7" s="1413" t="s">
        <v>2850</v>
      </c>
      <c r="B7" s="1413"/>
      <c r="C7" s="1413"/>
      <c r="D7" s="156" t="s">
        <v>2853</v>
      </c>
      <c r="E7" s="221"/>
      <c r="F7" s="222">
        <v>858.94</v>
      </c>
      <c r="G7" s="223"/>
      <c r="H7" s="223"/>
    </row>
    <row r="8" spans="1:8" x14ac:dyDescent="0.2">
      <c r="A8" s="1413" t="s">
        <v>2850</v>
      </c>
      <c r="B8" s="1413"/>
      <c r="C8" s="1413"/>
      <c r="D8" s="156" t="s">
        <v>2854</v>
      </c>
      <c r="E8" s="221"/>
      <c r="F8" s="222">
        <v>522.71</v>
      </c>
      <c r="G8" s="223"/>
      <c r="H8" s="223"/>
    </row>
    <row r="9" spans="1:8" x14ac:dyDescent="0.2">
      <c r="A9" s="1413" t="s">
        <v>2850</v>
      </c>
      <c r="B9" s="1413"/>
      <c r="C9" s="1413"/>
      <c r="D9" s="156" t="s">
        <v>2855</v>
      </c>
      <c r="E9" s="221"/>
      <c r="F9" s="222">
        <v>522.71</v>
      </c>
      <c r="G9" s="223"/>
      <c r="H9" s="223"/>
    </row>
    <row r="10" spans="1:8" x14ac:dyDescent="0.2">
      <c r="A10" s="1413" t="s">
        <v>2850</v>
      </c>
      <c r="B10" s="1413"/>
      <c r="C10" s="1413"/>
      <c r="D10" s="156" t="s">
        <v>2856</v>
      </c>
      <c r="E10" s="221"/>
      <c r="F10" s="222">
        <v>522.71</v>
      </c>
      <c r="G10" s="223"/>
      <c r="H10" s="223"/>
    </row>
    <row r="11" spans="1:8" x14ac:dyDescent="0.2">
      <c r="A11" s="1413" t="s">
        <v>2850</v>
      </c>
      <c r="B11" s="1413"/>
      <c r="C11" s="1413"/>
      <c r="D11" s="156" t="s">
        <v>2857</v>
      </c>
      <c r="E11" s="221"/>
      <c r="F11" s="222">
        <v>522.71</v>
      </c>
      <c r="G11" s="223"/>
      <c r="H11" s="223"/>
    </row>
    <row r="12" spans="1:8" x14ac:dyDescent="0.2">
      <c r="A12" s="1413" t="s">
        <v>2850</v>
      </c>
      <c r="B12" s="1413"/>
      <c r="C12" s="1413"/>
      <c r="D12" s="156" t="s">
        <v>2858</v>
      </c>
      <c r="E12" s="221"/>
      <c r="F12" s="222">
        <v>522.71</v>
      </c>
      <c r="G12" s="223"/>
      <c r="H12" s="223"/>
    </row>
    <row r="13" spans="1:8" x14ac:dyDescent="0.2">
      <c r="A13" s="1413" t="s">
        <v>2850</v>
      </c>
      <c r="B13" s="1413"/>
      <c r="C13" s="1413"/>
      <c r="D13" s="156" t="s">
        <v>2859</v>
      </c>
      <c r="E13" s="221"/>
      <c r="F13" s="222">
        <v>522.71</v>
      </c>
      <c r="G13" s="223"/>
      <c r="H13" s="223"/>
    </row>
    <row r="14" spans="1:8" x14ac:dyDescent="0.2">
      <c r="A14" s="1413" t="s">
        <v>2850</v>
      </c>
      <c r="B14" s="1413"/>
      <c r="C14" s="1413"/>
      <c r="D14" s="156" t="s">
        <v>2860</v>
      </c>
      <c r="E14" s="221"/>
      <c r="F14" s="222">
        <v>522.71</v>
      </c>
      <c r="G14" s="223"/>
      <c r="H14" s="223"/>
    </row>
    <row r="15" spans="1:8" x14ac:dyDescent="0.2">
      <c r="A15" s="1413" t="s">
        <v>2850</v>
      </c>
      <c r="B15" s="1413"/>
      <c r="C15" s="1413"/>
      <c r="D15" s="156" t="s">
        <v>2861</v>
      </c>
      <c r="E15" s="221"/>
      <c r="F15" s="222">
        <v>522.71</v>
      </c>
      <c r="G15" s="223"/>
      <c r="H15" s="223"/>
    </row>
    <row r="16" spans="1:8" x14ac:dyDescent="0.2">
      <c r="A16" s="1413" t="s">
        <v>2850</v>
      </c>
      <c r="B16" s="1413"/>
      <c r="C16" s="1413"/>
      <c r="D16" s="156" t="s">
        <v>2862</v>
      </c>
      <c r="E16" s="221"/>
      <c r="F16" s="222">
        <v>2556.8000000000002</v>
      </c>
      <c r="G16" s="223"/>
      <c r="H16" s="223"/>
    </row>
    <row r="17" spans="1:8" x14ac:dyDescent="0.2">
      <c r="A17" s="1413" t="s">
        <v>2863</v>
      </c>
      <c r="B17" s="1413"/>
      <c r="C17" s="1413"/>
      <c r="D17" s="156" t="s">
        <v>2864</v>
      </c>
      <c r="E17" s="221"/>
      <c r="F17" s="222">
        <v>522.71</v>
      </c>
      <c r="G17" s="223"/>
      <c r="H17" s="223"/>
    </row>
    <row r="18" spans="1:8" x14ac:dyDescent="0.2">
      <c r="A18" s="1413" t="s">
        <v>2863</v>
      </c>
      <c r="B18" s="1413"/>
      <c r="C18" s="1413"/>
      <c r="D18" s="156" t="s">
        <v>2865</v>
      </c>
      <c r="E18" s="221"/>
      <c r="F18" s="222">
        <v>522.71</v>
      </c>
      <c r="G18" s="223"/>
      <c r="H18" s="223"/>
    </row>
    <row r="19" spans="1:8" x14ac:dyDescent="0.2">
      <c r="A19" s="1413" t="s">
        <v>2863</v>
      </c>
      <c r="B19" s="1413"/>
      <c r="C19" s="1413"/>
      <c r="D19" s="156" t="s">
        <v>2866</v>
      </c>
      <c r="E19" s="221"/>
      <c r="F19" s="222">
        <v>933.03</v>
      </c>
      <c r="G19" s="223"/>
      <c r="H19" s="223"/>
    </row>
    <row r="20" spans="1:8" x14ac:dyDescent="0.2">
      <c r="A20" s="1413" t="s">
        <v>2867</v>
      </c>
      <c r="B20" s="1413"/>
      <c r="C20" s="1413"/>
      <c r="D20" s="156" t="s">
        <v>2868</v>
      </c>
      <c r="E20" s="221"/>
      <c r="F20" s="222">
        <v>2758.31</v>
      </c>
      <c r="G20" s="223"/>
      <c r="H20" s="223"/>
    </row>
    <row r="21" spans="1:8" x14ac:dyDescent="0.2">
      <c r="A21" s="1413" t="s">
        <v>2867</v>
      </c>
      <c r="B21" s="1413"/>
      <c r="C21" s="1413"/>
      <c r="D21" s="156" t="s">
        <v>2869</v>
      </c>
      <c r="E21" s="224"/>
      <c r="F21" s="222">
        <v>933.03</v>
      </c>
      <c r="G21" s="223"/>
      <c r="H21" s="223"/>
    </row>
    <row r="22" spans="1:8" x14ac:dyDescent="0.2">
      <c r="A22" s="1413" t="s">
        <v>2867</v>
      </c>
      <c r="B22" s="1413"/>
      <c r="C22" s="1413"/>
      <c r="D22" s="156" t="s">
        <v>2870</v>
      </c>
      <c r="E22" s="224"/>
      <c r="F22" s="222">
        <v>933.03</v>
      </c>
      <c r="G22" s="223"/>
      <c r="H22" s="223"/>
    </row>
    <row r="23" spans="1:8" x14ac:dyDescent="0.2">
      <c r="A23" s="1413" t="s">
        <v>2867</v>
      </c>
      <c r="B23" s="1413"/>
      <c r="C23" s="1413"/>
      <c r="D23" s="156" t="s">
        <v>2871</v>
      </c>
      <c r="E23" s="221"/>
      <c r="F23" s="222">
        <v>6032.11</v>
      </c>
      <c r="G23" s="223"/>
      <c r="H23" s="223"/>
    </row>
    <row r="24" spans="1:8" x14ac:dyDescent="0.2">
      <c r="A24" s="1413" t="s">
        <v>2867</v>
      </c>
      <c r="B24" s="1413"/>
      <c r="C24" s="1413"/>
      <c r="D24" s="156" t="s">
        <v>2872</v>
      </c>
      <c r="E24" s="221"/>
      <c r="F24" s="222">
        <v>2104.92</v>
      </c>
      <c r="G24" s="223"/>
      <c r="H24" s="223"/>
    </row>
    <row r="25" spans="1:8" x14ac:dyDescent="0.2">
      <c r="A25" s="1413" t="s">
        <v>2867</v>
      </c>
      <c r="B25" s="1413"/>
      <c r="C25" s="1413"/>
      <c r="D25" s="156" t="s">
        <v>2873</v>
      </c>
      <c r="E25" s="221"/>
      <c r="F25" s="222">
        <v>933.03</v>
      </c>
      <c r="G25" s="223"/>
      <c r="H25" s="223"/>
    </row>
    <row r="26" spans="1:8" x14ac:dyDescent="0.2">
      <c r="A26" s="1413" t="s">
        <v>2867</v>
      </c>
      <c r="B26" s="1413"/>
      <c r="C26" s="1413"/>
      <c r="D26" s="156" t="s">
        <v>2874</v>
      </c>
      <c r="E26" s="221"/>
      <c r="F26" s="222">
        <v>933.03</v>
      </c>
      <c r="G26" s="223"/>
      <c r="H26" s="223"/>
    </row>
    <row r="27" spans="1:8" x14ac:dyDescent="0.2">
      <c r="A27" s="1413" t="s">
        <v>2867</v>
      </c>
      <c r="B27" s="1413"/>
      <c r="C27" s="1413"/>
      <c r="D27" s="156" t="s">
        <v>2875</v>
      </c>
      <c r="E27" s="221"/>
      <c r="F27" s="222">
        <v>2517.86</v>
      </c>
      <c r="G27" s="223"/>
      <c r="H27" s="223"/>
    </row>
    <row r="28" spans="1:8" x14ac:dyDescent="0.2">
      <c r="A28" s="1413" t="s">
        <v>2867</v>
      </c>
      <c r="B28" s="1413"/>
      <c r="C28" s="1413"/>
      <c r="D28" s="156" t="s">
        <v>2876</v>
      </c>
      <c r="E28" s="224"/>
      <c r="F28" s="222">
        <v>933.03</v>
      </c>
      <c r="G28" s="223"/>
      <c r="H28" s="223"/>
    </row>
    <row r="29" spans="1:8" x14ac:dyDescent="0.2">
      <c r="A29" s="1413" t="s">
        <v>2867</v>
      </c>
      <c r="B29" s="1413"/>
      <c r="C29" s="1413"/>
      <c r="D29" s="156" t="s">
        <v>2877</v>
      </c>
      <c r="E29" s="224"/>
      <c r="F29" s="222">
        <v>933.03</v>
      </c>
      <c r="G29" s="223"/>
      <c r="H29" s="223"/>
    </row>
    <row r="30" spans="1:8" x14ac:dyDescent="0.2">
      <c r="A30" s="1413" t="s">
        <v>2867</v>
      </c>
      <c r="B30" s="1413"/>
      <c r="C30" s="1413"/>
      <c r="D30" s="156" t="s">
        <v>2878</v>
      </c>
      <c r="E30" s="224"/>
      <c r="F30" s="222">
        <v>1189.1600000000001</v>
      </c>
      <c r="G30" s="223"/>
      <c r="H30" s="223"/>
    </row>
    <row r="31" spans="1:8" x14ac:dyDescent="0.2">
      <c r="A31" s="1413" t="s">
        <v>2867</v>
      </c>
      <c r="B31" s="1413"/>
      <c r="C31" s="1413"/>
      <c r="D31" s="156" t="s">
        <v>2879</v>
      </c>
      <c r="E31" s="224"/>
      <c r="F31" s="222">
        <v>1298.92</v>
      </c>
      <c r="G31" s="223"/>
      <c r="H31" s="223"/>
    </row>
    <row r="32" spans="1:8" x14ac:dyDescent="0.2">
      <c r="A32" s="1413" t="s">
        <v>2867</v>
      </c>
      <c r="B32" s="1413"/>
      <c r="C32" s="1413"/>
      <c r="D32" s="156" t="s">
        <v>2880</v>
      </c>
      <c r="E32" s="224"/>
      <c r="F32" s="222">
        <v>5398.01</v>
      </c>
      <c r="G32" s="223"/>
      <c r="H32" s="223"/>
    </row>
    <row r="33" spans="1:8" x14ac:dyDescent="0.2">
      <c r="A33" s="1413" t="s">
        <v>2867</v>
      </c>
      <c r="B33" s="1413"/>
      <c r="C33" s="1413"/>
      <c r="D33" s="156" t="s">
        <v>2881</v>
      </c>
      <c r="E33" s="224"/>
      <c r="F33" s="222">
        <v>3463.97</v>
      </c>
      <c r="G33" s="223"/>
      <c r="H33" s="223"/>
    </row>
    <row r="34" spans="1:8" x14ac:dyDescent="0.2">
      <c r="A34" s="1413" t="s">
        <v>2867</v>
      </c>
      <c r="B34" s="1413"/>
      <c r="C34" s="1413"/>
      <c r="D34" s="156" t="s">
        <v>2882</v>
      </c>
      <c r="E34" s="224"/>
      <c r="F34" s="222">
        <v>3725.05</v>
      </c>
      <c r="G34" s="223"/>
      <c r="H34" s="223"/>
    </row>
    <row r="35" spans="1:8" ht="22.5" customHeight="1" x14ac:dyDescent="0.2">
      <c r="A35" s="1416" t="s">
        <v>2883</v>
      </c>
      <c r="B35" s="1416"/>
      <c r="C35" s="1416"/>
      <c r="D35" s="1416"/>
      <c r="E35" s="1416"/>
      <c r="F35" s="1416"/>
      <c r="G35" s="223"/>
      <c r="H35" s="223"/>
    </row>
    <row r="36" spans="1:8" x14ac:dyDescent="0.2">
      <c r="A36" s="1413" t="s">
        <v>2850</v>
      </c>
      <c r="B36" s="1413"/>
      <c r="C36" s="1413"/>
      <c r="D36" s="156" t="s">
        <v>2851</v>
      </c>
      <c r="E36" s="221"/>
      <c r="F36" s="222">
        <v>5740.46</v>
      </c>
      <c r="G36" s="223"/>
      <c r="H36" s="223"/>
    </row>
    <row r="37" spans="1:8" x14ac:dyDescent="0.2">
      <c r="A37" s="1413" t="s">
        <v>2850</v>
      </c>
      <c r="B37" s="1413"/>
      <c r="C37" s="1413"/>
      <c r="D37" s="156" t="s">
        <v>2852</v>
      </c>
      <c r="E37" s="221"/>
      <c r="F37" s="222">
        <v>743.28</v>
      </c>
      <c r="G37" s="223"/>
      <c r="H37" s="223"/>
    </row>
    <row r="38" spans="1:8" x14ac:dyDescent="0.2">
      <c r="A38" s="1413" t="s">
        <v>2850</v>
      </c>
      <c r="B38" s="1413"/>
      <c r="C38" s="1413"/>
      <c r="D38" s="156" t="s">
        <v>2853</v>
      </c>
      <c r="E38" s="221"/>
      <c r="F38" s="222">
        <v>858.94</v>
      </c>
      <c r="G38" s="223"/>
      <c r="H38" s="223"/>
    </row>
    <row r="39" spans="1:8" x14ac:dyDescent="0.2">
      <c r="A39" s="1413" t="s">
        <v>2850</v>
      </c>
      <c r="B39" s="1413"/>
      <c r="C39" s="1413"/>
      <c r="D39" s="156" t="s">
        <v>2854</v>
      </c>
      <c r="E39" s="221"/>
      <c r="F39" s="222">
        <v>522.71</v>
      </c>
      <c r="G39" s="223"/>
      <c r="H39" s="223"/>
    </row>
    <row r="40" spans="1:8" x14ac:dyDescent="0.2">
      <c r="A40" s="1413" t="s">
        <v>2850</v>
      </c>
      <c r="B40" s="1413"/>
      <c r="C40" s="1413"/>
      <c r="D40" s="156" t="s">
        <v>2855</v>
      </c>
      <c r="E40" s="221"/>
      <c r="F40" s="222">
        <v>522.71</v>
      </c>
      <c r="G40" s="223"/>
      <c r="H40" s="223"/>
    </row>
    <row r="41" spans="1:8" x14ac:dyDescent="0.2">
      <c r="A41" s="1413" t="s">
        <v>2850</v>
      </c>
      <c r="B41" s="1413"/>
      <c r="C41" s="1413"/>
      <c r="D41" s="156" t="s">
        <v>2856</v>
      </c>
      <c r="E41" s="221"/>
      <c r="F41" s="222">
        <v>522.71</v>
      </c>
      <c r="G41" s="223"/>
      <c r="H41" s="223"/>
    </row>
    <row r="42" spans="1:8" x14ac:dyDescent="0.2">
      <c r="A42" s="1413" t="s">
        <v>2850</v>
      </c>
      <c r="B42" s="1413"/>
      <c r="C42" s="1413"/>
      <c r="D42" s="156" t="s">
        <v>2857</v>
      </c>
      <c r="E42" s="221"/>
      <c r="F42" s="222">
        <v>522.71</v>
      </c>
      <c r="G42" s="223"/>
      <c r="H42" s="223"/>
    </row>
    <row r="43" spans="1:8" x14ac:dyDescent="0.2">
      <c r="A43" s="1413" t="s">
        <v>2850</v>
      </c>
      <c r="B43" s="1413"/>
      <c r="C43" s="1413"/>
      <c r="D43" s="156" t="s">
        <v>2858</v>
      </c>
      <c r="E43" s="221"/>
      <c r="F43" s="222">
        <v>522.71</v>
      </c>
      <c r="G43" s="223"/>
      <c r="H43" s="223"/>
    </row>
    <row r="44" spans="1:8" x14ac:dyDescent="0.2">
      <c r="A44" s="1413" t="s">
        <v>2850</v>
      </c>
      <c r="B44" s="1413"/>
      <c r="C44" s="1413"/>
      <c r="D44" s="156" t="s">
        <v>2859</v>
      </c>
      <c r="E44" s="221"/>
      <c r="F44" s="222">
        <v>522.71</v>
      </c>
      <c r="G44" s="223"/>
      <c r="H44" s="223"/>
    </row>
    <row r="45" spans="1:8" x14ac:dyDescent="0.2">
      <c r="A45" s="1413" t="s">
        <v>2850</v>
      </c>
      <c r="B45" s="1413"/>
      <c r="C45" s="1413"/>
      <c r="D45" s="156" t="s">
        <v>2860</v>
      </c>
      <c r="E45" s="221"/>
      <c r="F45" s="222">
        <v>522.71</v>
      </c>
      <c r="G45" s="223"/>
      <c r="H45" s="223"/>
    </row>
    <row r="46" spans="1:8" x14ac:dyDescent="0.2">
      <c r="A46" s="1413" t="s">
        <v>2850</v>
      </c>
      <c r="B46" s="1413"/>
      <c r="C46" s="1413"/>
      <c r="D46" s="156" t="s">
        <v>2861</v>
      </c>
      <c r="E46" s="221"/>
      <c r="F46" s="222">
        <v>522.71</v>
      </c>
      <c r="G46" s="223"/>
      <c r="H46" s="223"/>
    </row>
    <row r="47" spans="1:8" x14ac:dyDescent="0.2">
      <c r="A47" s="1413" t="s">
        <v>2850</v>
      </c>
      <c r="B47" s="1413"/>
      <c r="C47" s="1413"/>
      <c r="D47" s="156" t="s">
        <v>2862</v>
      </c>
      <c r="E47" s="221"/>
      <c r="F47" s="222">
        <v>2556.8000000000002</v>
      </c>
      <c r="G47" s="223"/>
      <c r="H47" s="223"/>
    </row>
    <row r="48" spans="1:8" x14ac:dyDescent="0.2">
      <c r="A48" s="1413" t="s">
        <v>2863</v>
      </c>
      <c r="B48" s="1413"/>
      <c r="C48" s="1413"/>
      <c r="D48" s="156" t="s">
        <v>2864</v>
      </c>
      <c r="E48" s="221"/>
      <c r="F48" s="222">
        <v>522.71</v>
      </c>
      <c r="G48" s="223"/>
      <c r="H48" s="223"/>
    </row>
    <row r="49" spans="1:8" x14ac:dyDescent="0.2">
      <c r="A49" s="1413" t="s">
        <v>2863</v>
      </c>
      <c r="B49" s="1413"/>
      <c r="C49" s="1413"/>
      <c r="D49" s="156" t="s">
        <v>2865</v>
      </c>
      <c r="E49" s="221"/>
      <c r="F49" s="222">
        <v>522.71</v>
      </c>
      <c r="G49" s="223"/>
      <c r="H49" s="223"/>
    </row>
    <row r="50" spans="1:8" x14ac:dyDescent="0.2">
      <c r="A50" s="1413" t="s">
        <v>2863</v>
      </c>
      <c r="B50" s="1413"/>
      <c r="C50" s="1413"/>
      <c r="D50" s="156" t="s">
        <v>2866</v>
      </c>
      <c r="E50" s="221"/>
      <c r="F50" s="222">
        <v>933.03</v>
      </c>
      <c r="G50" s="223"/>
      <c r="H50" s="223"/>
    </row>
    <row r="51" spans="1:8" x14ac:dyDescent="0.2">
      <c r="A51" s="1413" t="s">
        <v>2867</v>
      </c>
      <c r="B51" s="1413"/>
      <c r="C51" s="1413"/>
      <c r="D51" s="156" t="s">
        <v>2868</v>
      </c>
      <c r="E51" s="221"/>
      <c r="F51" s="222">
        <v>2794.89</v>
      </c>
      <c r="G51" s="223"/>
      <c r="H51" s="223"/>
    </row>
    <row r="52" spans="1:8" x14ac:dyDescent="0.2">
      <c r="A52" s="1413" t="s">
        <v>2867</v>
      </c>
      <c r="B52" s="1413"/>
      <c r="C52" s="1413"/>
      <c r="D52" s="156" t="s">
        <v>2869</v>
      </c>
      <c r="E52" s="224"/>
      <c r="F52" s="222">
        <v>933.03</v>
      </c>
      <c r="G52" s="223"/>
      <c r="H52" s="223"/>
    </row>
    <row r="53" spans="1:8" x14ac:dyDescent="0.2">
      <c r="A53" s="1413" t="s">
        <v>2867</v>
      </c>
      <c r="B53" s="1413"/>
      <c r="C53" s="1413"/>
      <c r="D53" s="156" t="s">
        <v>2870</v>
      </c>
      <c r="E53" s="224"/>
      <c r="F53" s="222">
        <v>933.03</v>
      </c>
      <c r="G53" s="223"/>
      <c r="H53" s="223"/>
    </row>
    <row r="54" spans="1:8" x14ac:dyDescent="0.2">
      <c r="A54" s="1413" t="s">
        <v>2867</v>
      </c>
      <c r="B54" s="1413"/>
      <c r="C54" s="1413"/>
      <c r="D54" s="156" t="s">
        <v>2871</v>
      </c>
      <c r="E54" s="221"/>
      <c r="F54" s="222">
        <v>6068.7</v>
      </c>
      <c r="G54" s="223"/>
      <c r="H54" s="223"/>
    </row>
    <row r="55" spans="1:8" x14ac:dyDescent="0.2">
      <c r="A55" s="1413" t="s">
        <v>2867</v>
      </c>
      <c r="B55" s="1413"/>
      <c r="C55" s="1413"/>
      <c r="D55" s="156" t="s">
        <v>2872</v>
      </c>
      <c r="E55" s="221"/>
      <c r="F55" s="222">
        <v>2104.92</v>
      </c>
      <c r="G55" s="223"/>
      <c r="H55" s="223"/>
    </row>
    <row r="56" spans="1:8" x14ac:dyDescent="0.2">
      <c r="A56" s="1413" t="s">
        <v>2867</v>
      </c>
      <c r="B56" s="1413"/>
      <c r="C56" s="1413"/>
      <c r="D56" s="156" t="s">
        <v>2873</v>
      </c>
      <c r="E56" s="221"/>
      <c r="F56" s="222">
        <v>933.03</v>
      </c>
      <c r="G56" s="223"/>
      <c r="H56" s="223"/>
    </row>
    <row r="57" spans="1:8" x14ac:dyDescent="0.2">
      <c r="A57" s="1413" t="s">
        <v>2867</v>
      </c>
      <c r="B57" s="1413"/>
      <c r="C57" s="1413"/>
      <c r="D57" s="156" t="s">
        <v>2874</v>
      </c>
      <c r="E57" s="221"/>
      <c r="F57" s="222">
        <v>933.03</v>
      </c>
      <c r="G57" s="223"/>
      <c r="H57" s="223"/>
    </row>
    <row r="58" spans="1:8" x14ac:dyDescent="0.2">
      <c r="A58" s="1413" t="s">
        <v>2867</v>
      </c>
      <c r="B58" s="1413"/>
      <c r="C58" s="1413"/>
      <c r="D58" s="156" t="s">
        <v>2875</v>
      </c>
      <c r="E58" s="221"/>
      <c r="F58" s="222">
        <v>2517.86</v>
      </c>
      <c r="G58" s="223"/>
      <c r="H58" s="223"/>
    </row>
    <row r="59" spans="1:8" x14ac:dyDescent="0.2">
      <c r="A59" s="1413" t="s">
        <v>2867</v>
      </c>
      <c r="B59" s="1413"/>
      <c r="C59" s="1413"/>
      <c r="D59" s="156" t="s">
        <v>2876</v>
      </c>
      <c r="E59" s="224"/>
      <c r="F59" s="222">
        <v>933.03</v>
      </c>
      <c r="G59" s="223"/>
      <c r="H59" s="223"/>
    </row>
    <row r="60" spans="1:8" x14ac:dyDescent="0.2">
      <c r="A60" s="1413" t="s">
        <v>2867</v>
      </c>
      <c r="B60" s="1413"/>
      <c r="C60" s="1413"/>
      <c r="D60" s="156" t="s">
        <v>2877</v>
      </c>
      <c r="E60" s="224"/>
      <c r="F60" s="222">
        <v>933.03</v>
      </c>
      <c r="G60" s="223"/>
      <c r="H60" s="223"/>
    </row>
    <row r="61" spans="1:8" x14ac:dyDescent="0.2">
      <c r="A61" s="1413" t="s">
        <v>2867</v>
      </c>
      <c r="B61" s="1413"/>
      <c r="C61" s="1413"/>
      <c r="D61" s="156" t="s">
        <v>2878</v>
      </c>
      <c r="E61" s="224"/>
      <c r="F61" s="222">
        <v>1189.1600000000001</v>
      </c>
      <c r="G61" s="223"/>
      <c r="H61" s="223"/>
    </row>
    <row r="62" spans="1:8" x14ac:dyDescent="0.2">
      <c r="A62" s="1413" t="s">
        <v>2867</v>
      </c>
      <c r="B62" s="1413"/>
      <c r="C62" s="1413"/>
      <c r="D62" s="156" t="s">
        <v>2879</v>
      </c>
      <c r="E62" s="224"/>
      <c r="F62" s="222">
        <v>1335.51</v>
      </c>
      <c r="G62" s="223"/>
      <c r="H62" s="223"/>
    </row>
    <row r="63" spans="1:8" x14ac:dyDescent="0.2">
      <c r="A63" s="1413" t="s">
        <v>2867</v>
      </c>
      <c r="B63" s="1413"/>
      <c r="C63" s="1413"/>
      <c r="D63" s="156" t="s">
        <v>2880</v>
      </c>
      <c r="E63" s="224"/>
      <c r="F63" s="222">
        <v>5434.6</v>
      </c>
      <c r="G63" s="223"/>
      <c r="H63" s="223"/>
    </row>
    <row r="64" spans="1:8" x14ac:dyDescent="0.2">
      <c r="A64" s="1413" t="s">
        <v>2867</v>
      </c>
      <c r="B64" s="1413"/>
      <c r="C64" s="1413"/>
      <c r="D64" s="156" t="s">
        <v>2881</v>
      </c>
      <c r="E64" s="224"/>
      <c r="F64" s="222">
        <v>3500.55</v>
      </c>
      <c r="G64" s="223"/>
      <c r="H64" s="223"/>
    </row>
    <row r="65" spans="1:8" x14ac:dyDescent="0.2">
      <c r="A65" s="1413" t="s">
        <v>2867</v>
      </c>
      <c r="B65" s="1413"/>
      <c r="C65" s="1413"/>
      <c r="D65" s="156" t="s">
        <v>2882</v>
      </c>
      <c r="E65" s="224"/>
      <c r="F65" s="222">
        <v>3761.65</v>
      </c>
      <c r="G65" s="223"/>
      <c r="H65" s="223"/>
    </row>
    <row r="66" spans="1:8" ht="53.25" customHeight="1" x14ac:dyDescent="0.2">
      <c r="A66" s="1415" t="s">
        <v>2884</v>
      </c>
      <c r="B66" s="1415"/>
      <c r="C66" s="1415"/>
      <c r="D66" s="1415"/>
      <c r="E66" s="1415"/>
      <c r="F66" s="1415"/>
      <c r="G66" s="223"/>
      <c r="H66" s="223"/>
    </row>
    <row r="67" spans="1:8" x14ac:dyDescent="0.2">
      <c r="A67" s="1413" t="s">
        <v>2885</v>
      </c>
      <c r="B67" s="1413"/>
      <c r="C67" s="1413"/>
      <c r="D67" s="156" t="s">
        <v>2886</v>
      </c>
      <c r="E67" s="224"/>
      <c r="F67" s="222">
        <v>3697.67</v>
      </c>
      <c r="G67" s="223"/>
      <c r="H67" s="223"/>
    </row>
    <row r="68" spans="1:8" x14ac:dyDescent="0.2">
      <c r="A68" s="1413"/>
      <c r="B68" s="1413"/>
      <c r="C68" s="1413"/>
      <c r="D68" s="156" t="s">
        <v>2887</v>
      </c>
      <c r="E68" s="224"/>
      <c r="F68" s="222">
        <v>3854.68</v>
      </c>
      <c r="G68" s="223"/>
      <c r="H68" s="223"/>
    </row>
    <row r="69" spans="1:8" x14ac:dyDescent="0.2">
      <c r="A69" s="1413"/>
      <c r="B69" s="1413"/>
      <c r="C69" s="1413"/>
      <c r="D69" s="156" t="s">
        <v>2888</v>
      </c>
      <c r="E69" s="224"/>
      <c r="F69" s="222">
        <v>4951.5200000000004</v>
      </c>
      <c r="G69" s="223"/>
      <c r="H69" s="223"/>
    </row>
    <row r="70" spans="1:8" ht="54" customHeight="1" x14ac:dyDescent="0.2">
      <c r="A70" s="1415" t="s">
        <v>2889</v>
      </c>
      <c r="B70" s="1415"/>
      <c r="C70" s="1415"/>
      <c r="D70" s="1415"/>
      <c r="E70" s="1415"/>
      <c r="F70" s="1415"/>
      <c r="G70" s="223"/>
      <c r="H70" s="223"/>
    </row>
    <row r="71" spans="1:8" ht="12.75" customHeight="1" x14ac:dyDescent="0.2">
      <c r="A71" s="1413" t="s">
        <v>2885</v>
      </c>
      <c r="B71" s="1413"/>
      <c r="C71" s="1413"/>
      <c r="D71" s="156" t="s">
        <v>2886</v>
      </c>
      <c r="E71" s="224"/>
      <c r="F71" s="222">
        <v>3970.77</v>
      </c>
      <c r="G71" s="223"/>
      <c r="H71" s="223"/>
    </row>
    <row r="72" spans="1:8" x14ac:dyDescent="0.2">
      <c r="A72" s="1413"/>
      <c r="B72" s="1413"/>
      <c r="C72" s="1413"/>
      <c r="D72" s="156" t="s">
        <v>2887</v>
      </c>
      <c r="E72" s="224"/>
      <c r="F72" s="222">
        <v>4154.4799999999996</v>
      </c>
      <c r="G72" s="223"/>
      <c r="H72" s="223"/>
    </row>
    <row r="73" spans="1:8" x14ac:dyDescent="0.2">
      <c r="A73" s="1413"/>
      <c r="B73" s="1413"/>
      <c r="C73" s="1413"/>
      <c r="D73" s="156" t="s">
        <v>2888</v>
      </c>
      <c r="E73" s="224"/>
      <c r="F73" s="222">
        <v>5216.8500000000004</v>
      </c>
      <c r="G73" s="223"/>
      <c r="H73" s="223"/>
    </row>
    <row r="74" spans="1:8" ht="30" customHeight="1" x14ac:dyDescent="0.2">
      <c r="A74" s="1415" t="s">
        <v>2890</v>
      </c>
      <c r="B74" s="1415"/>
      <c r="C74" s="1415"/>
      <c r="D74" s="1415"/>
      <c r="E74" s="1415"/>
      <c r="F74" s="1415"/>
      <c r="G74" s="223"/>
      <c r="H74" s="223"/>
    </row>
    <row r="75" spans="1:8" ht="18.75" customHeight="1" x14ac:dyDescent="0.2">
      <c r="A75" s="1413" t="s">
        <v>2891</v>
      </c>
      <c r="B75" s="1413"/>
      <c r="C75" s="1413"/>
      <c r="D75" s="156" t="s">
        <v>2892</v>
      </c>
      <c r="E75" s="225"/>
      <c r="F75" s="222">
        <v>6858.43</v>
      </c>
      <c r="G75" s="223"/>
      <c r="H75" s="223"/>
    </row>
    <row r="76" spans="1:8" ht="23.25" customHeight="1" x14ac:dyDescent="0.2">
      <c r="A76" s="1416" t="s">
        <v>2893</v>
      </c>
      <c r="B76" s="1416"/>
      <c r="C76" s="1416"/>
      <c r="D76" s="1416"/>
      <c r="E76" s="1416"/>
      <c r="F76" s="1416"/>
      <c r="G76" s="223"/>
      <c r="H76" s="223"/>
    </row>
    <row r="77" spans="1:8" x14ac:dyDescent="0.2">
      <c r="A77" s="1413" t="s">
        <v>2894</v>
      </c>
      <c r="B77" s="1413"/>
      <c r="C77" s="1413"/>
      <c r="D77" s="226" t="s">
        <v>2895</v>
      </c>
      <c r="E77" s="225" t="s">
        <v>2896</v>
      </c>
      <c r="F77" s="227"/>
      <c r="G77" s="223"/>
      <c r="H77" s="223"/>
    </row>
    <row r="78" spans="1:8" x14ac:dyDescent="0.2">
      <c r="A78" s="1413"/>
      <c r="B78" s="1413"/>
      <c r="C78" s="1413"/>
      <c r="D78" s="156" t="s">
        <v>2897</v>
      </c>
      <c r="E78" s="222">
        <v>473.44</v>
      </c>
      <c r="F78" s="156"/>
      <c r="G78" s="223"/>
      <c r="H78" s="223"/>
    </row>
    <row r="79" spans="1:8" x14ac:dyDescent="0.2">
      <c r="A79" s="1413"/>
      <c r="B79" s="1413"/>
      <c r="C79" s="1413"/>
      <c r="D79" s="156" t="s">
        <v>2898</v>
      </c>
      <c r="E79" s="222">
        <v>734.52</v>
      </c>
      <c r="F79" s="227"/>
      <c r="G79" s="223"/>
      <c r="H79" s="223"/>
    </row>
    <row r="80" spans="1:8" x14ac:dyDescent="0.2">
      <c r="A80" s="1413"/>
      <c r="B80" s="1413"/>
      <c r="C80" s="1413"/>
      <c r="D80" s="156" t="s">
        <v>2899</v>
      </c>
      <c r="E80" s="222">
        <v>747.31</v>
      </c>
      <c r="F80" s="227"/>
      <c r="G80" s="223"/>
      <c r="H80" s="223"/>
    </row>
    <row r="81" spans="1:8" x14ac:dyDescent="0.2">
      <c r="A81" s="1413"/>
      <c r="B81" s="1413"/>
      <c r="C81" s="1413"/>
      <c r="D81" s="156" t="s">
        <v>2900</v>
      </c>
      <c r="E81" s="222">
        <v>1008.39</v>
      </c>
      <c r="F81" s="227"/>
      <c r="G81" s="223"/>
      <c r="H81" s="223"/>
    </row>
    <row r="82" spans="1:8" ht="25.5" x14ac:dyDescent="0.2">
      <c r="A82" s="1413"/>
      <c r="B82" s="1413"/>
      <c r="C82" s="1413"/>
      <c r="D82" s="156" t="s">
        <v>2901</v>
      </c>
      <c r="E82" s="222">
        <v>1155.77</v>
      </c>
      <c r="F82" s="227"/>
      <c r="G82" s="223"/>
      <c r="H82" s="223"/>
    </row>
    <row r="83" spans="1:8" ht="25.5" x14ac:dyDescent="0.2">
      <c r="A83" s="1413"/>
      <c r="B83" s="1413"/>
      <c r="C83" s="1413"/>
      <c r="D83" s="156" t="s">
        <v>2902</v>
      </c>
      <c r="E83" s="222">
        <v>1429.64</v>
      </c>
      <c r="F83" s="227"/>
      <c r="G83" s="223"/>
      <c r="H83" s="223"/>
    </row>
    <row r="84" spans="1:8" x14ac:dyDescent="0.2">
      <c r="A84" s="1413" t="s">
        <v>2894</v>
      </c>
      <c r="B84" s="1413"/>
      <c r="C84" s="1413"/>
      <c r="D84" s="226" t="s">
        <v>2903</v>
      </c>
      <c r="E84" s="225" t="s">
        <v>2896</v>
      </c>
      <c r="F84" s="227"/>
      <c r="G84" s="223"/>
      <c r="H84" s="223"/>
    </row>
    <row r="85" spans="1:8" x14ac:dyDescent="0.2">
      <c r="A85" s="1413"/>
      <c r="B85" s="1413"/>
      <c r="C85" s="1413"/>
      <c r="D85" s="156" t="s">
        <v>2897</v>
      </c>
      <c r="E85" s="222">
        <v>911.43</v>
      </c>
      <c r="F85" s="227"/>
      <c r="G85" s="223"/>
      <c r="H85" s="223"/>
    </row>
    <row r="86" spans="1:8" x14ac:dyDescent="0.2">
      <c r="A86" s="1413"/>
      <c r="B86" s="1413"/>
      <c r="C86" s="1413"/>
      <c r="D86" s="156" t="s">
        <v>2898</v>
      </c>
      <c r="E86" s="222">
        <v>1172.51</v>
      </c>
      <c r="F86" s="227"/>
      <c r="G86" s="223"/>
      <c r="H86" s="223"/>
    </row>
    <row r="87" spans="1:8" x14ac:dyDescent="0.2">
      <c r="A87" s="1413"/>
      <c r="B87" s="1413"/>
      <c r="C87" s="1413"/>
      <c r="D87" s="156" t="s">
        <v>2899</v>
      </c>
      <c r="E87" s="222">
        <v>1185.3</v>
      </c>
      <c r="F87" s="227"/>
      <c r="G87" s="223"/>
      <c r="H87" s="223"/>
    </row>
    <row r="88" spans="1:8" x14ac:dyDescent="0.2">
      <c r="A88" s="1413"/>
      <c r="B88" s="1413"/>
      <c r="C88" s="1413"/>
      <c r="D88" s="156" t="s">
        <v>2900</v>
      </c>
      <c r="E88" s="222">
        <v>1446.38</v>
      </c>
      <c r="F88" s="227"/>
      <c r="G88" s="223"/>
      <c r="H88" s="223"/>
    </row>
    <row r="89" spans="1:8" ht="25.5" x14ac:dyDescent="0.2">
      <c r="A89" s="1413"/>
      <c r="B89" s="1413"/>
      <c r="C89" s="1413"/>
      <c r="D89" s="156" t="s">
        <v>2901</v>
      </c>
      <c r="E89" s="222">
        <v>1155.77</v>
      </c>
      <c r="F89" s="227"/>
      <c r="G89" s="223"/>
      <c r="H89" s="223"/>
    </row>
    <row r="90" spans="1:8" ht="25.5" x14ac:dyDescent="0.2">
      <c r="A90" s="1413"/>
      <c r="B90" s="1413"/>
      <c r="C90" s="1413"/>
      <c r="D90" s="156" t="s">
        <v>2902</v>
      </c>
      <c r="E90" s="222">
        <v>1429.64</v>
      </c>
      <c r="F90" s="227"/>
      <c r="G90" s="223"/>
      <c r="H90" s="223"/>
    </row>
    <row r="91" spans="1:8" ht="21.75" customHeight="1" x14ac:dyDescent="0.2">
      <c r="A91" s="1417" t="s">
        <v>2904</v>
      </c>
      <c r="B91" s="1417"/>
      <c r="C91" s="1417"/>
      <c r="D91" s="1417"/>
      <c r="E91" s="1417"/>
      <c r="F91" s="1417"/>
      <c r="G91" s="223"/>
      <c r="H91" s="223"/>
    </row>
    <row r="92" spans="1:8" x14ac:dyDescent="0.2">
      <c r="A92" s="1413" t="s">
        <v>2905</v>
      </c>
      <c r="B92" s="1413"/>
      <c r="C92" s="1413"/>
      <c r="D92" s="226" t="s">
        <v>2906</v>
      </c>
      <c r="E92" s="225" t="s">
        <v>2896</v>
      </c>
      <c r="F92" s="227"/>
      <c r="G92" s="223"/>
      <c r="H92" s="223"/>
    </row>
    <row r="93" spans="1:8" x14ac:dyDescent="0.2">
      <c r="A93" s="1413"/>
      <c r="B93" s="1413"/>
      <c r="C93" s="1413"/>
      <c r="D93" s="156" t="s">
        <v>2907</v>
      </c>
      <c r="E93" s="228">
        <v>872.48</v>
      </c>
      <c r="F93" s="227"/>
      <c r="G93" s="223"/>
      <c r="H93" s="223"/>
    </row>
    <row r="94" spans="1:8" x14ac:dyDescent="0.2">
      <c r="A94" s="1413"/>
      <c r="B94" s="1413"/>
      <c r="C94" s="1413"/>
      <c r="D94" s="156">
        <v>39</v>
      </c>
      <c r="E94" s="222">
        <v>1189.5</v>
      </c>
      <c r="F94" s="227"/>
      <c r="G94" s="223"/>
      <c r="H94" s="223"/>
    </row>
    <row r="95" spans="1:8" x14ac:dyDescent="0.2">
      <c r="A95" s="1413"/>
      <c r="B95" s="1413"/>
      <c r="C95" s="1413"/>
      <c r="D95" s="156" t="s">
        <v>2908</v>
      </c>
      <c r="E95" s="222">
        <v>1202.27</v>
      </c>
      <c r="F95" s="227"/>
      <c r="G95" s="223"/>
      <c r="H95" s="223"/>
    </row>
    <row r="96" spans="1:8" x14ac:dyDescent="0.2">
      <c r="A96" s="1413"/>
      <c r="B96" s="1413"/>
      <c r="C96" s="1413"/>
      <c r="D96" s="156">
        <v>36</v>
      </c>
      <c r="E96" s="222">
        <v>1463.37</v>
      </c>
      <c r="F96" s="227"/>
      <c r="G96" s="223"/>
      <c r="H96" s="223"/>
    </row>
    <row r="97" spans="1:8" ht="25.5" x14ac:dyDescent="0.2">
      <c r="A97" s="1413"/>
      <c r="B97" s="1413"/>
      <c r="C97" s="1413"/>
      <c r="D97" s="156" t="s">
        <v>2909</v>
      </c>
      <c r="E97" s="222">
        <v>1791.71</v>
      </c>
      <c r="F97" s="227"/>
      <c r="G97" s="223"/>
      <c r="H97" s="223"/>
    </row>
    <row r="98" spans="1:8" x14ac:dyDescent="0.2">
      <c r="A98" s="1413"/>
      <c r="B98" s="1413"/>
      <c r="C98" s="1413"/>
      <c r="D98" s="156" t="s">
        <v>2910</v>
      </c>
      <c r="E98" s="222">
        <v>2065.58</v>
      </c>
      <c r="F98" s="227"/>
      <c r="G98" s="223"/>
      <c r="H98" s="223"/>
    </row>
    <row r="99" spans="1:8" x14ac:dyDescent="0.2">
      <c r="A99" s="1413"/>
      <c r="B99" s="1413"/>
      <c r="C99" s="1413"/>
      <c r="D99" s="156">
        <v>55</v>
      </c>
      <c r="E99" s="222">
        <v>2108.4299999999998</v>
      </c>
      <c r="F99" s="227"/>
      <c r="G99" s="223"/>
      <c r="H99" s="223"/>
    </row>
    <row r="100" spans="1:8" ht="15" customHeight="1" x14ac:dyDescent="0.2">
      <c r="A100" s="1413"/>
      <c r="B100" s="1413"/>
      <c r="C100" s="1413"/>
      <c r="D100" s="156" t="s">
        <v>2911</v>
      </c>
      <c r="E100" s="222">
        <v>2142.36</v>
      </c>
      <c r="F100" s="227"/>
      <c r="G100" s="223"/>
      <c r="H100" s="223"/>
    </row>
    <row r="101" spans="1:8" x14ac:dyDescent="0.2">
      <c r="A101" s="1413"/>
      <c r="B101" s="1413"/>
      <c r="C101" s="1413"/>
      <c r="D101" s="156" t="s">
        <v>2912</v>
      </c>
      <c r="E101" s="222">
        <v>2416.23</v>
      </c>
      <c r="F101" s="229"/>
      <c r="G101" s="223"/>
      <c r="H101" s="223"/>
    </row>
    <row r="102" spans="1:8" x14ac:dyDescent="0.2">
      <c r="A102" s="1413"/>
      <c r="B102" s="1413"/>
      <c r="C102" s="1413"/>
      <c r="D102" s="156" t="s">
        <v>2913</v>
      </c>
      <c r="E102" s="222">
        <v>2732.95</v>
      </c>
      <c r="F102" s="229"/>
      <c r="G102" s="223"/>
      <c r="H102" s="223"/>
    </row>
    <row r="103" spans="1:8" x14ac:dyDescent="0.2">
      <c r="A103" s="1413"/>
      <c r="B103" s="1413"/>
      <c r="C103" s="1413"/>
      <c r="D103" s="156">
        <v>45</v>
      </c>
      <c r="E103" s="222">
        <v>3496.42</v>
      </c>
      <c r="F103" s="229"/>
      <c r="G103" s="223"/>
      <c r="H103" s="223"/>
    </row>
    <row r="104" spans="1:8" x14ac:dyDescent="0.2">
      <c r="A104" s="1413" t="s">
        <v>2905</v>
      </c>
      <c r="B104" s="1413"/>
      <c r="C104" s="1413"/>
      <c r="D104" s="226" t="s">
        <v>2914</v>
      </c>
      <c r="E104" s="224" t="s">
        <v>2896</v>
      </c>
      <c r="F104" s="227"/>
      <c r="G104" s="223"/>
      <c r="H104" s="223"/>
    </row>
    <row r="105" spans="1:8" ht="25.5" x14ac:dyDescent="0.2">
      <c r="A105" s="1413"/>
      <c r="B105" s="1413"/>
      <c r="C105" s="1413"/>
      <c r="D105" s="156" t="s">
        <v>2915</v>
      </c>
      <c r="E105" s="222">
        <v>2229.6999999999998</v>
      </c>
      <c r="F105" s="227"/>
      <c r="G105" s="223"/>
      <c r="H105" s="223"/>
    </row>
    <row r="106" spans="1:8" x14ac:dyDescent="0.2">
      <c r="A106" s="1413"/>
      <c r="B106" s="1413"/>
      <c r="C106" s="1413"/>
      <c r="D106" s="156" t="s">
        <v>2910</v>
      </c>
      <c r="E106" s="222">
        <v>2503.5700000000002</v>
      </c>
      <c r="F106" s="227"/>
      <c r="G106" s="223"/>
      <c r="H106" s="223"/>
    </row>
    <row r="107" spans="1:8" x14ac:dyDescent="0.2">
      <c r="A107" s="1413"/>
      <c r="B107" s="1413"/>
      <c r="C107" s="1413"/>
      <c r="D107" s="156" t="s">
        <v>2907</v>
      </c>
      <c r="E107" s="222">
        <v>2135.8200000000002</v>
      </c>
      <c r="F107" s="227"/>
      <c r="G107" s="223"/>
      <c r="H107" s="223"/>
    </row>
    <row r="108" spans="1:8" x14ac:dyDescent="0.2">
      <c r="A108" s="1413"/>
      <c r="B108" s="1413"/>
      <c r="C108" s="1413"/>
      <c r="D108" s="156" t="s">
        <v>2911</v>
      </c>
      <c r="E108" s="222">
        <v>2580.35</v>
      </c>
      <c r="F108" s="227"/>
      <c r="G108" s="223"/>
      <c r="H108" s="223"/>
    </row>
    <row r="109" spans="1:8" x14ac:dyDescent="0.2">
      <c r="A109" s="1413"/>
      <c r="B109" s="1413"/>
      <c r="C109" s="1413"/>
      <c r="D109" s="156">
        <v>39</v>
      </c>
      <c r="E109" s="222">
        <v>2396.92</v>
      </c>
      <c r="F109" s="227"/>
      <c r="G109" s="223"/>
      <c r="H109" s="223"/>
    </row>
    <row r="110" spans="1:8" x14ac:dyDescent="0.2">
      <c r="A110" s="1413"/>
      <c r="B110" s="1413"/>
      <c r="C110" s="1413"/>
      <c r="D110" s="156" t="s">
        <v>2908</v>
      </c>
      <c r="E110" s="222">
        <v>2409.69</v>
      </c>
      <c r="F110" s="227"/>
      <c r="G110" s="223"/>
      <c r="H110" s="223"/>
    </row>
    <row r="111" spans="1:8" x14ac:dyDescent="0.2">
      <c r="A111" s="1413"/>
      <c r="B111" s="1413"/>
      <c r="C111" s="1413"/>
      <c r="D111" s="156">
        <v>36</v>
      </c>
      <c r="E111" s="222">
        <v>2670.79</v>
      </c>
      <c r="F111" s="227"/>
      <c r="G111" s="223"/>
      <c r="H111" s="223"/>
    </row>
    <row r="112" spans="1:8" x14ac:dyDescent="0.2">
      <c r="A112" s="1413"/>
      <c r="B112" s="1413"/>
      <c r="C112" s="1413"/>
      <c r="D112" s="156" t="s">
        <v>2916</v>
      </c>
      <c r="E112" s="222">
        <v>2999.14</v>
      </c>
      <c r="F112" s="229"/>
      <c r="G112" s="223"/>
      <c r="H112" s="223"/>
    </row>
    <row r="113" spans="1:8" x14ac:dyDescent="0.2">
      <c r="A113" s="1413"/>
      <c r="B113" s="1413"/>
      <c r="C113" s="1413"/>
      <c r="D113" s="156" t="s">
        <v>2917</v>
      </c>
      <c r="E113" s="222">
        <v>3377.42</v>
      </c>
      <c r="F113" s="227"/>
      <c r="G113" s="223"/>
      <c r="H113" s="223"/>
    </row>
    <row r="114" spans="1:8" x14ac:dyDescent="0.2">
      <c r="A114" s="1413"/>
      <c r="B114" s="1413"/>
      <c r="C114" s="1413"/>
      <c r="D114" s="156">
        <v>45</v>
      </c>
      <c r="E114" s="222">
        <v>4387.12</v>
      </c>
      <c r="F114" s="227"/>
      <c r="G114" s="223"/>
      <c r="H114" s="223"/>
    </row>
    <row r="115" spans="1:8" x14ac:dyDescent="0.2">
      <c r="A115" s="1413"/>
      <c r="B115" s="1413"/>
      <c r="C115" s="1413"/>
      <c r="D115" s="156" t="s">
        <v>2918</v>
      </c>
      <c r="E115" s="222">
        <v>4146.8599999999997</v>
      </c>
      <c r="F115" s="227"/>
      <c r="G115" s="223"/>
      <c r="H115" s="223"/>
    </row>
    <row r="116" spans="1:8" ht="25.5" x14ac:dyDescent="0.2">
      <c r="A116" s="1413" t="s">
        <v>2919</v>
      </c>
      <c r="B116" s="1413"/>
      <c r="C116" s="1413"/>
      <c r="D116" s="226" t="s">
        <v>2920</v>
      </c>
      <c r="E116" s="222">
        <v>431.81</v>
      </c>
      <c r="F116" s="227"/>
      <c r="G116" s="223"/>
      <c r="H116" s="223"/>
    </row>
    <row r="117" spans="1:8" ht="25.5" x14ac:dyDescent="0.2">
      <c r="A117" s="1413" t="s">
        <v>2921</v>
      </c>
      <c r="B117" s="1413"/>
      <c r="C117" s="1413"/>
      <c r="D117" s="226" t="s">
        <v>2922</v>
      </c>
      <c r="E117" s="222">
        <v>863.62</v>
      </c>
      <c r="F117" s="227"/>
      <c r="G117" s="223"/>
      <c r="H117" s="223"/>
    </row>
    <row r="118" spans="1:8" ht="25.5" x14ac:dyDescent="0.2">
      <c r="A118" s="1413" t="s">
        <v>2923</v>
      </c>
      <c r="B118" s="1413"/>
      <c r="C118" s="1413"/>
      <c r="D118" s="226" t="s">
        <v>2924</v>
      </c>
      <c r="E118" s="222">
        <v>1295.44</v>
      </c>
      <c r="F118" s="227"/>
      <c r="G118" s="223"/>
      <c r="H118" s="223"/>
    </row>
    <row r="119" spans="1:8" ht="25.5" x14ac:dyDescent="0.2">
      <c r="A119" s="1413" t="s">
        <v>2925</v>
      </c>
      <c r="B119" s="1413"/>
      <c r="C119" s="1413"/>
      <c r="D119" s="226" t="s">
        <v>2926</v>
      </c>
      <c r="E119" s="222">
        <v>1727.25</v>
      </c>
      <c r="F119" s="227"/>
      <c r="G119" s="223"/>
      <c r="H119" s="223"/>
    </row>
    <row r="121" spans="1:8" ht="48.75" customHeight="1" x14ac:dyDescent="0.2">
      <c r="A121" s="1421" t="s">
        <v>2927</v>
      </c>
      <c r="B121" s="1421"/>
      <c r="C121" s="1421"/>
      <c r="D121" s="1421"/>
      <c r="E121" s="1421"/>
    </row>
    <row r="122" spans="1:8" ht="28.5" customHeight="1" x14ac:dyDescent="0.2">
      <c r="A122" s="153" t="s">
        <v>351</v>
      </c>
      <c r="B122" s="1422" t="s">
        <v>2928</v>
      </c>
      <c r="C122" s="1423"/>
      <c r="D122" s="1424"/>
      <c r="E122" s="153" t="s">
        <v>2106</v>
      </c>
    </row>
    <row r="123" spans="1:8" ht="33" customHeight="1" x14ac:dyDescent="0.2">
      <c r="A123" s="153">
        <v>1</v>
      </c>
      <c r="B123" s="1418" t="s">
        <v>2929</v>
      </c>
      <c r="C123" s="1419"/>
      <c r="D123" s="1420"/>
      <c r="E123" s="153">
        <v>1.07</v>
      </c>
    </row>
    <row r="124" spans="1:8" ht="29.25" customHeight="1" x14ac:dyDescent="0.2">
      <c r="A124" s="153">
        <v>2</v>
      </c>
      <c r="B124" s="1418" t="s">
        <v>2930</v>
      </c>
      <c r="C124" s="1419"/>
      <c r="D124" s="1420"/>
      <c r="E124" s="153">
        <v>1.05</v>
      </c>
    </row>
  </sheetData>
  <mergeCells count="85">
    <mergeCell ref="B124:D124"/>
    <mergeCell ref="A117:C117"/>
    <mergeCell ref="A118:C118"/>
    <mergeCell ref="A119:C119"/>
    <mergeCell ref="A121:E121"/>
    <mergeCell ref="B122:D122"/>
    <mergeCell ref="B123:D123"/>
    <mergeCell ref="A116:C116"/>
    <mergeCell ref="A67:C69"/>
    <mergeCell ref="A70:F70"/>
    <mergeCell ref="A71:C73"/>
    <mergeCell ref="A74:F74"/>
    <mergeCell ref="A75:C75"/>
    <mergeCell ref="A76:F76"/>
    <mergeCell ref="A77:C83"/>
    <mergeCell ref="A84:C90"/>
    <mergeCell ref="A91:F91"/>
    <mergeCell ref="A92:C103"/>
    <mergeCell ref="A104:C115"/>
    <mergeCell ref="A66:F66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54:C54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42:C42"/>
    <mergeCell ref="A31:C31"/>
    <mergeCell ref="A32:C32"/>
    <mergeCell ref="A33:C33"/>
    <mergeCell ref="A34:C34"/>
    <mergeCell ref="A35:F35"/>
    <mergeCell ref="A36:C36"/>
    <mergeCell ref="A37:C37"/>
    <mergeCell ref="A38:C38"/>
    <mergeCell ref="A39:C39"/>
    <mergeCell ref="A40:C40"/>
    <mergeCell ref="A41:C41"/>
    <mergeCell ref="A30:C30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18:C18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6:C6"/>
    <mergeCell ref="E1:F1"/>
    <mergeCell ref="A2:F2"/>
    <mergeCell ref="A3:C3"/>
    <mergeCell ref="A4:F4"/>
    <mergeCell ref="A5:C5"/>
  </mergeCells>
  <pageMargins left="0.7" right="0.7" top="0.75" bottom="0.75" header="0.3" footer="0.3"/>
  <pageSetup paperSize="9" scale="96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51"/>
  <sheetViews>
    <sheetView view="pageBreakPreview" zoomScaleNormal="100" zoomScaleSheetLayoutView="100" workbookViewId="0">
      <pane ySplit="4" topLeftCell="A5" activePane="bottomLeft" state="frozen"/>
      <selection pane="bottomLeft" activeCell="D1" sqref="D1"/>
    </sheetView>
  </sheetViews>
  <sheetFormatPr defaultRowHeight="12.75" x14ac:dyDescent="0.2"/>
  <cols>
    <col min="1" max="1" width="9.33203125" style="327" customWidth="1"/>
    <col min="2" max="2" width="33.5" style="328" customWidth="1"/>
    <col min="3" max="3" width="26.83203125" style="313" customWidth="1"/>
    <col min="4" max="4" width="33.83203125" style="315" customWidth="1"/>
    <col min="5" max="16384" width="9.33203125" style="315"/>
  </cols>
  <sheetData>
    <row r="1" spans="1:4" ht="57" customHeight="1" x14ac:dyDescent="0.2">
      <c r="A1" s="311"/>
      <c r="B1" s="312"/>
      <c r="D1" s="314" t="s">
        <v>6260</v>
      </c>
    </row>
    <row r="2" spans="1:4" ht="31.5" customHeight="1" x14ac:dyDescent="0.2">
      <c r="A2" s="1425" t="s">
        <v>3354</v>
      </c>
      <c r="B2" s="1425"/>
      <c r="C2" s="1425"/>
      <c r="D2" s="1425"/>
    </row>
    <row r="3" spans="1:4" ht="37.5" customHeight="1" x14ac:dyDescent="0.2">
      <c r="A3" s="1426" t="s">
        <v>3312</v>
      </c>
      <c r="B3" s="1427" t="s">
        <v>3313</v>
      </c>
      <c r="C3" s="1427" t="s">
        <v>3314</v>
      </c>
      <c r="D3" s="1427"/>
    </row>
    <row r="4" spans="1:4" x14ac:dyDescent="0.2">
      <c r="A4" s="1426"/>
      <c r="B4" s="1427"/>
      <c r="C4" s="316" t="s">
        <v>1483</v>
      </c>
      <c r="D4" s="316" t="s">
        <v>1484</v>
      </c>
    </row>
    <row r="5" spans="1:4" x14ac:dyDescent="0.2">
      <c r="A5" s="317">
        <v>2</v>
      </c>
      <c r="B5" s="318" t="s">
        <v>3315</v>
      </c>
      <c r="C5" s="319" t="s">
        <v>1522</v>
      </c>
      <c r="D5" s="319" t="s">
        <v>1522</v>
      </c>
    </row>
    <row r="6" spans="1:4" x14ac:dyDescent="0.2">
      <c r="A6" s="317">
        <v>3</v>
      </c>
      <c r="B6" s="318" t="s">
        <v>3316</v>
      </c>
      <c r="C6" s="319" t="s">
        <v>1515</v>
      </c>
      <c r="D6" s="319" t="s">
        <v>1515</v>
      </c>
    </row>
    <row r="7" spans="1:4" x14ac:dyDescent="0.2">
      <c r="A7" s="317">
        <v>8</v>
      </c>
      <c r="B7" s="318" t="s">
        <v>3317</v>
      </c>
      <c r="C7" s="320" t="s">
        <v>1513</v>
      </c>
      <c r="D7" s="320" t="s">
        <v>1512</v>
      </c>
    </row>
    <row r="8" spans="1:4" x14ac:dyDescent="0.2">
      <c r="A8" s="317">
        <v>9</v>
      </c>
      <c r="B8" s="318" t="s">
        <v>3318</v>
      </c>
      <c r="C8" s="320" t="s">
        <v>1513</v>
      </c>
      <c r="D8" s="320" t="s">
        <v>1512</v>
      </c>
    </row>
    <row r="9" spans="1:4" x14ac:dyDescent="0.2">
      <c r="A9" s="317">
        <v>10</v>
      </c>
      <c r="B9" s="318" t="s">
        <v>1527</v>
      </c>
      <c r="C9" s="319" t="s">
        <v>1527</v>
      </c>
      <c r="D9" s="319" t="s">
        <v>1527</v>
      </c>
    </row>
    <row r="10" spans="1:4" x14ac:dyDescent="0.2">
      <c r="A10" s="317">
        <v>11</v>
      </c>
      <c r="B10" s="318" t="s">
        <v>1526</v>
      </c>
      <c r="C10" s="321" t="s">
        <v>1526</v>
      </c>
      <c r="D10" s="322"/>
    </row>
    <row r="11" spans="1:4" x14ac:dyDescent="0.2">
      <c r="A11" s="317">
        <v>17</v>
      </c>
      <c r="B11" s="318" t="s">
        <v>3319</v>
      </c>
      <c r="C11" s="320" t="s">
        <v>1525</v>
      </c>
      <c r="D11" s="320" t="s">
        <v>1525</v>
      </c>
    </row>
    <row r="12" spans="1:4" x14ac:dyDescent="0.2">
      <c r="A12" s="317">
        <v>18</v>
      </c>
      <c r="B12" s="318" t="s">
        <v>3320</v>
      </c>
      <c r="C12" s="320"/>
      <c r="D12" s="320" t="s">
        <v>1510</v>
      </c>
    </row>
    <row r="13" spans="1:4" x14ac:dyDescent="0.2">
      <c r="A13" s="317">
        <v>19</v>
      </c>
      <c r="B13" s="318" t="s">
        <v>3321</v>
      </c>
      <c r="C13" s="320"/>
      <c r="D13" s="320" t="s">
        <v>1519</v>
      </c>
    </row>
    <row r="14" spans="1:4" x14ac:dyDescent="0.2">
      <c r="A14" s="317">
        <v>20</v>
      </c>
      <c r="B14" s="318" t="s">
        <v>3322</v>
      </c>
      <c r="C14" s="322"/>
      <c r="D14" s="320" t="s">
        <v>1521</v>
      </c>
    </row>
    <row r="15" spans="1:4" x14ac:dyDescent="0.2">
      <c r="A15" s="317">
        <v>21</v>
      </c>
      <c r="B15" s="318" t="s">
        <v>3323</v>
      </c>
      <c r="C15" s="322"/>
      <c r="D15" s="320" t="s">
        <v>1518</v>
      </c>
    </row>
    <row r="16" spans="1:4" x14ac:dyDescent="0.2">
      <c r="A16" s="317">
        <v>22</v>
      </c>
      <c r="B16" s="318" t="s">
        <v>3324</v>
      </c>
      <c r="C16" s="322"/>
      <c r="D16" s="320" t="s">
        <v>1514</v>
      </c>
    </row>
    <row r="17" spans="1:4" x14ac:dyDescent="0.2">
      <c r="A17" s="317">
        <v>24</v>
      </c>
      <c r="B17" s="318" t="s">
        <v>3325</v>
      </c>
      <c r="C17" s="320" t="s">
        <v>1517</v>
      </c>
      <c r="D17" s="320" t="s">
        <v>1517</v>
      </c>
    </row>
    <row r="18" spans="1:4" x14ac:dyDescent="0.2">
      <c r="A18" s="317">
        <v>25</v>
      </c>
      <c r="B18" s="318" t="s">
        <v>3326</v>
      </c>
      <c r="C18" s="319" t="s">
        <v>1510</v>
      </c>
      <c r="D18" s="323"/>
    </row>
    <row r="19" spans="1:4" x14ac:dyDescent="0.2">
      <c r="A19" s="317">
        <v>28</v>
      </c>
      <c r="B19" s="318" t="s">
        <v>3327</v>
      </c>
      <c r="C19" s="319" t="s">
        <v>1518</v>
      </c>
      <c r="D19" s="323" t="s">
        <v>1518</v>
      </c>
    </row>
    <row r="20" spans="1:4" x14ac:dyDescent="0.2">
      <c r="A20" s="317">
        <v>35</v>
      </c>
      <c r="B20" s="318" t="s">
        <v>1516</v>
      </c>
      <c r="C20" s="319" t="s">
        <v>1516</v>
      </c>
      <c r="D20" s="323" t="s">
        <v>1516</v>
      </c>
    </row>
    <row r="21" spans="1:4" x14ac:dyDescent="0.2">
      <c r="A21" s="317">
        <v>36</v>
      </c>
      <c r="B21" s="318" t="s">
        <v>3328</v>
      </c>
      <c r="C21" s="319" t="s">
        <v>1518</v>
      </c>
      <c r="D21" s="323" t="s">
        <v>1518</v>
      </c>
    </row>
    <row r="22" spans="1:4" x14ac:dyDescent="0.2">
      <c r="A22" s="317">
        <v>37</v>
      </c>
      <c r="B22" s="318" t="s">
        <v>3329</v>
      </c>
      <c r="C22" s="319"/>
      <c r="D22" s="323" t="s">
        <v>1512</v>
      </c>
    </row>
    <row r="23" spans="1:4" x14ac:dyDescent="0.2">
      <c r="A23" s="317">
        <v>38</v>
      </c>
      <c r="B23" s="318" t="s">
        <v>3330</v>
      </c>
      <c r="C23" s="319" t="s">
        <v>1513</v>
      </c>
      <c r="D23" s="323" t="s">
        <v>1512</v>
      </c>
    </row>
    <row r="24" spans="1:4" ht="25.5" x14ac:dyDescent="0.2">
      <c r="A24" s="317">
        <v>39</v>
      </c>
      <c r="B24" s="318" t="s">
        <v>3331</v>
      </c>
      <c r="C24" s="319" t="s">
        <v>1513</v>
      </c>
      <c r="D24" s="323" t="s">
        <v>1512</v>
      </c>
    </row>
    <row r="25" spans="1:4" x14ac:dyDescent="0.2">
      <c r="A25" s="317">
        <v>41</v>
      </c>
      <c r="B25" s="318" t="s">
        <v>1519</v>
      </c>
      <c r="C25" s="319" t="s">
        <v>1519</v>
      </c>
      <c r="D25" s="323"/>
    </row>
    <row r="26" spans="1:4" x14ac:dyDescent="0.2">
      <c r="A26" s="317">
        <v>43</v>
      </c>
      <c r="B26" s="318" t="s">
        <v>3332</v>
      </c>
      <c r="C26" s="319"/>
      <c r="D26" s="323" t="s">
        <v>3333</v>
      </c>
    </row>
    <row r="27" spans="1:4" x14ac:dyDescent="0.2">
      <c r="A27" s="317">
        <v>45</v>
      </c>
      <c r="B27" s="318" t="s">
        <v>3334</v>
      </c>
      <c r="C27" s="319" t="s">
        <v>1523</v>
      </c>
      <c r="D27" s="323" t="s">
        <v>1523</v>
      </c>
    </row>
    <row r="28" spans="1:4" x14ac:dyDescent="0.2">
      <c r="A28" s="317">
        <v>46</v>
      </c>
      <c r="B28" s="318" t="s">
        <v>1524</v>
      </c>
      <c r="C28" s="319" t="s">
        <v>1524</v>
      </c>
      <c r="D28" s="323" t="s">
        <v>1524</v>
      </c>
    </row>
    <row r="29" spans="1:4" x14ac:dyDescent="0.2">
      <c r="A29" s="317">
        <v>49</v>
      </c>
      <c r="B29" s="318" t="s">
        <v>1512</v>
      </c>
      <c r="C29" s="319"/>
      <c r="D29" s="323" t="s">
        <v>1512</v>
      </c>
    </row>
    <row r="30" spans="1:4" x14ac:dyDescent="0.2">
      <c r="A30" s="317">
        <v>55</v>
      </c>
      <c r="B30" s="318" t="s">
        <v>3335</v>
      </c>
      <c r="C30" s="319" t="s">
        <v>1513</v>
      </c>
      <c r="D30" s="323" t="s">
        <v>1512</v>
      </c>
    </row>
    <row r="31" spans="1:4" x14ac:dyDescent="0.2">
      <c r="A31" s="317">
        <v>57</v>
      </c>
      <c r="B31" s="318" t="s">
        <v>3336</v>
      </c>
      <c r="C31" s="320" t="s">
        <v>1519</v>
      </c>
      <c r="D31" s="320" t="s">
        <v>1519</v>
      </c>
    </row>
    <row r="32" spans="1:4" x14ac:dyDescent="0.2">
      <c r="A32" s="317">
        <v>59</v>
      </c>
      <c r="B32" s="318" t="s">
        <v>3337</v>
      </c>
      <c r="C32" s="323" t="s">
        <v>1510</v>
      </c>
      <c r="D32" s="323" t="s">
        <v>1510</v>
      </c>
    </row>
    <row r="33" spans="1:4" x14ac:dyDescent="0.2">
      <c r="A33" s="317">
        <v>65</v>
      </c>
      <c r="B33" s="318" t="s">
        <v>3338</v>
      </c>
      <c r="C33" s="319" t="s">
        <v>1518</v>
      </c>
      <c r="D33" s="323" t="s">
        <v>1518</v>
      </c>
    </row>
    <row r="34" spans="1:4" x14ac:dyDescent="0.2">
      <c r="A34" s="317">
        <v>68</v>
      </c>
      <c r="B34" s="318" t="s">
        <v>3339</v>
      </c>
      <c r="C34" s="319"/>
      <c r="D34" s="323" t="s">
        <v>3333</v>
      </c>
    </row>
    <row r="35" spans="1:4" x14ac:dyDescent="0.2">
      <c r="A35" s="317">
        <v>69</v>
      </c>
      <c r="B35" s="318" t="s">
        <v>3340</v>
      </c>
      <c r="C35" s="319" t="s">
        <v>3333</v>
      </c>
      <c r="D35" s="323" t="s">
        <v>3333</v>
      </c>
    </row>
    <row r="36" spans="1:4" x14ac:dyDescent="0.2">
      <c r="A36" s="317">
        <v>70</v>
      </c>
      <c r="B36" s="318" t="s">
        <v>3341</v>
      </c>
      <c r="C36" s="319"/>
      <c r="D36" s="323" t="s">
        <v>3333</v>
      </c>
    </row>
    <row r="37" spans="1:4" x14ac:dyDescent="0.2">
      <c r="A37" s="317">
        <v>71</v>
      </c>
      <c r="B37" s="318" t="s">
        <v>3342</v>
      </c>
      <c r="C37" s="319" t="s">
        <v>3333</v>
      </c>
      <c r="D37" s="319" t="s">
        <v>3333</v>
      </c>
    </row>
    <row r="38" spans="1:4" x14ac:dyDescent="0.2">
      <c r="A38" s="317">
        <v>72</v>
      </c>
      <c r="B38" s="318" t="s">
        <v>3343</v>
      </c>
      <c r="C38" s="319" t="s">
        <v>3333</v>
      </c>
      <c r="D38" s="323" t="s">
        <v>3333</v>
      </c>
    </row>
    <row r="39" spans="1:4" x14ac:dyDescent="0.2">
      <c r="A39" s="317">
        <v>75</v>
      </c>
      <c r="B39" s="318" t="s">
        <v>3344</v>
      </c>
      <c r="C39" s="319" t="s">
        <v>1523</v>
      </c>
      <c r="D39" s="323" t="s">
        <v>1523</v>
      </c>
    </row>
    <row r="40" spans="1:4" x14ac:dyDescent="0.2">
      <c r="A40" s="317">
        <v>76</v>
      </c>
      <c r="B40" s="318" t="s">
        <v>3345</v>
      </c>
      <c r="C40" s="319" t="s">
        <v>1513</v>
      </c>
      <c r="D40" s="323"/>
    </row>
    <row r="41" spans="1:4" x14ac:dyDescent="0.2">
      <c r="A41" s="317">
        <v>77</v>
      </c>
      <c r="B41" s="318" t="s">
        <v>3346</v>
      </c>
      <c r="C41" s="319" t="s">
        <v>1513</v>
      </c>
      <c r="D41" s="323" t="s">
        <v>1512</v>
      </c>
    </row>
    <row r="42" spans="1:4" x14ac:dyDescent="0.2">
      <c r="A42" s="317">
        <v>78</v>
      </c>
      <c r="B42" s="318" t="s">
        <v>3347</v>
      </c>
      <c r="C42" s="319" t="s">
        <v>1518</v>
      </c>
      <c r="D42" s="323" t="s">
        <v>1518</v>
      </c>
    </row>
    <row r="43" spans="1:4" x14ac:dyDescent="0.2">
      <c r="A43" s="317">
        <v>79</v>
      </c>
      <c r="B43" s="318" t="s">
        <v>3348</v>
      </c>
      <c r="C43" s="319" t="s">
        <v>3349</v>
      </c>
      <c r="D43" s="323" t="s">
        <v>3349</v>
      </c>
    </row>
    <row r="44" spans="1:4" x14ac:dyDescent="0.2">
      <c r="A44" s="317">
        <v>84</v>
      </c>
      <c r="B44" s="318" t="s">
        <v>1521</v>
      </c>
      <c r="C44" s="319" t="s">
        <v>1521</v>
      </c>
      <c r="D44" s="323"/>
    </row>
    <row r="45" spans="1:4" x14ac:dyDescent="0.2">
      <c r="A45" s="317">
        <v>90</v>
      </c>
      <c r="B45" s="318" t="s">
        <v>3350</v>
      </c>
      <c r="C45" s="319" t="s">
        <v>1518</v>
      </c>
      <c r="D45" s="323" t="s">
        <v>1518</v>
      </c>
    </row>
    <row r="46" spans="1:4" x14ac:dyDescent="0.2">
      <c r="A46" s="317">
        <v>91</v>
      </c>
      <c r="B46" s="318" t="s">
        <v>3351</v>
      </c>
      <c r="C46" s="319" t="s">
        <v>1518</v>
      </c>
      <c r="D46" s="323" t="s">
        <v>1518</v>
      </c>
    </row>
    <row r="47" spans="1:4" x14ac:dyDescent="0.2">
      <c r="A47" s="317">
        <v>92</v>
      </c>
      <c r="B47" s="318" t="s">
        <v>1514</v>
      </c>
      <c r="C47" s="319" t="s">
        <v>1514</v>
      </c>
      <c r="D47" s="323"/>
    </row>
    <row r="48" spans="1:4" x14ac:dyDescent="0.2">
      <c r="A48" s="324">
        <v>102</v>
      </c>
      <c r="B48" s="325" t="s">
        <v>3352</v>
      </c>
      <c r="C48" s="326"/>
      <c r="D48" s="326" t="s">
        <v>1519</v>
      </c>
    </row>
    <row r="49" spans="1:4" ht="25.5" x14ac:dyDescent="0.2">
      <c r="A49" s="317">
        <v>208</v>
      </c>
      <c r="B49" s="318" t="s">
        <v>3353</v>
      </c>
      <c r="C49" s="319" t="s">
        <v>3333</v>
      </c>
      <c r="D49" s="323" t="s">
        <v>3333</v>
      </c>
    </row>
    <row r="50" spans="1:4" x14ac:dyDescent="0.2">
      <c r="A50" s="317">
        <v>209</v>
      </c>
      <c r="B50" s="318" t="s">
        <v>3341</v>
      </c>
      <c r="C50" s="319"/>
      <c r="D50" s="323" t="s">
        <v>3333</v>
      </c>
    </row>
    <row r="51" spans="1:4" x14ac:dyDescent="0.2">
      <c r="C51" s="315"/>
    </row>
  </sheetData>
  <mergeCells count="4">
    <mergeCell ref="A2:D2"/>
    <mergeCell ref="A3:A4"/>
    <mergeCell ref="B3:B4"/>
    <mergeCell ref="C3:D3"/>
  </mergeCells>
  <pageMargins left="0.59055118110236227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23"/>
  <sheetViews>
    <sheetView view="pageBreakPreview" zoomScaleNormal="100" zoomScaleSheetLayoutView="100" workbookViewId="0">
      <selection activeCell="K18" sqref="K18"/>
    </sheetView>
  </sheetViews>
  <sheetFormatPr defaultRowHeight="15" x14ac:dyDescent="0.25"/>
  <cols>
    <col min="1" max="1" width="22.33203125" style="75" customWidth="1"/>
    <col min="2" max="2" width="46.6640625" style="75" customWidth="1"/>
    <col min="3" max="3" width="16.33203125" style="75" customWidth="1"/>
    <col min="4" max="4" width="36.5" style="75" customWidth="1"/>
    <col min="5" max="5" width="17.5" style="75" customWidth="1"/>
    <col min="6" max="6" width="15.5" style="75" customWidth="1"/>
    <col min="7" max="16384" width="9.33203125" style="75"/>
  </cols>
  <sheetData>
    <row r="1" spans="1:6" ht="33" customHeight="1" x14ac:dyDescent="0.25">
      <c r="A1" s="119"/>
      <c r="B1" s="120"/>
      <c r="C1" s="119"/>
      <c r="D1" s="1158" t="s">
        <v>6286</v>
      </c>
      <c r="E1" s="1158"/>
      <c r="F1" s="1158"/>
    </row>
    <row r="2" spans="1:6" ht="37.5" customHeight="1" x14ac:dyDescent="0.25">
      <c r="A2" s="1159" t="s">
        <v>1434</v>
      </c>
      <c r="B2" s="1159"/>
      <c r="C2" s="1159"/>
      <c r="D2" s="1159"/>
      <c r="E2" s="1159"/>
      <c r="F2" s="1159"/>
    </row>
    <row r="3" spans="1:6" ht="25.5" x14ac:dyDescent="0.25">
      <c r="A3" s="121" t="s">
        <v>1435</v>
      </c>
      <c r="B3" s="121" t="s">
        <v>1436</v>
      </c>
      <c r="C3" s="121" t="s">
        <v>1437</v>
      </c>
      <c r="D3" s="122" t="s">
        <v>1438</v>
      </c>
      <c r="E3" s="123" t="s">
        <v>1439</v>
      </c>
      <c r="F3" s="124" t="s">
        <v>1440</v>
      </c>
    </row>
    <row r="4" spans="1:6" s="130" customFormat="1" ht="28.5" x14ac:dyDescent="0.25">
      <c r="A4" s="125" t="s">
        <v>1441</v>
      </c>
      <c r="B4" s="126" t="s">
        <v>1442</v>
      </c>
      <c r="C4" s="127" t="s">
        <v>1443</v>
      </c>
      <c r="D4" s="127" t="s">
        <v>1444</v>
      </c>
      <c r="E4" s="128">
        <v>1</v>
      </c>
      <c r="F4" s="129">
        <v>6732.06</v>
      </c>
    </row>
    <row r="5" spans="1:6" s="130" customFormat="1" ht="28.5" x14ac:dyDescent="0.25">
      <c r="A5" s="125" t="s">
        <v>1445</v>
      </c>
      <c r="B5" s="126" t="s">
        <v>1446</v>
      </c>
      <c r="C5" s="127" t="s">
        <v>1443</v>
      </c>
      <c r="D5" s="127" t="s">
        <v>1444</v>
      </c>
      <c r="E5" s="128">
        <v>1</v>
      </c>
      <c r="F5" s="129">
        <v>6732.06</v>
      </c>
    </row>
    <row r="6" spans="1:6" s="130" customFormat="1" ht="28.5" x14ac:dyDescent="0.25">
      <c r="A6" s="125" t="s">
        <v>1447</v>
      </c>
      <c r="B6" s="126" t="s">
        <v>1448</v>
      </c>
      <c r="C6" s="127" t="s">
        <v>1443</v>
      </c>
      <c r="D6" s="127" t="s">
        <v>1444</v>
      </c>
      <c r="E6" s="131">
        <v>1.05</v>
      </c>
      <c r="F6" s="129">
        <v>7068.66</v>
      </c>
    </row>
    <row r="7" spans="1:6" s="130" customFormat="1" ht="28.5" x14ac:dyDescent="0.25">
      <c r="A7" s="125" t="s">
        <v>1449</v>
      </c>
      <c r="B7" s="126" t="s">
        <v>1450</v>
      </c>
      <c r="C7" s="127" t="s">
        <v>1443</v>
      </c>
      <c r="D7" s="127" t="s">
        <v>1444</v>
      </c>
      <c r="E7" s="131">
        <v>1.08</v>
      </c>
      <c r="F7" s="129">
        <v>7270.62</v>
      </c>
    </row>
    <row r="8" spans="1:6" s="130" customFormat="1" x14ac:dyDescent="0.25">
      <c r="A8" s="125" t="s">
        <v>1451</v>
      </c>
      <c r="B8" s="126" t="s">
        <v>1452</v>
      </c>
      <c r="C8" s="127" t="s">
        <v>1443</v>
      </c>
      <c r="D8" s="127" t="s">
        <v>1453</v>
      </c>
      <c r="E8" s="131">
        <v>0.92</v>
      </c>
      <c r="F8" s="129">
        <v>6193.5</v>
      </c>
    </row>
    <row r="9" spans="1:6" s="130" customFormat="1" ht="28.5" x14ac:dyDescent="0.25">
      <c r="A9" s="125" t="s">
        <v>1454</v>
      </c>
      <c r="B9" s="126" t="s">
        <v>1455</v>
      </c>
      <c r="C9" s="127" t="s">
        <v>1443</v>
      </c>
      <c r="D9" s="127" t="s">
        <v>1453</v>
      </c>
      <c r="E9" s="131">
        <v>2.76</v>
      </c>
      <c r="F9" s="129">
        <v>18580.490000000002</v>
      </c>
    </row>
    <row r="10" spans="1:6" s="130" customFormat="1" x14ac:dyDescent="0.25">
      <c r="A10" s="125" t="s">
        <v>1456</v>
      </c>
      <c r="B10" s="126" t="s">
        <v>1457</v>
      </c>
      <c r="C10" s="127" t="s">
        <v>1443</v>
      </c>
      <c r="D10" s="127" t="s">
        <v>1453</v>
      </c>
      <c r="E10" s="131">
        <v>2.88</v>
      </c>
      <c r="F10" s="129">
        <v>19388.330000000002</v>
      </c>
    </row>
    <row r="11" spans="1:6" s="130" customFormat="1" x14ac:dyDescent="0.25">
      <c r="A11" s="125" t="s">
        <v>1458</v>
      </c>
      <c r="B11" s="126" t="s">
        <v>1459</v>
      </c>
      <c r="C11" s="127" t="s">
        <v>1443</v>
      </c>
      <c r="D11" s="127" t="s">
        <v>1453</v>
      </c>
      <c r="E11" s="131">
        <v>2.5099999999999998</v>
      </c>
      <c r="F11" s="129">
        <v>16897.47</v>
      </c>
    </row>
    <row r="12" spans="1:6" s="65" customFormat="1" x14ac:dyDescent="0.25">
      <c r="A12" s="125" t="s">
        <v>1460</v>
      </c>
      <c r="B12" s="126" t="s">
        <v>1461</v>
      </c>
      <c r="C12" s="127" t="s">
        <v>1443</v>
      </c>
      <c r="D12" s="127" t="s">
        <v>1453</v>
      </c>
      <c r="E12" s="131">
        <v>3.01</v>
      </c>
      <c r="F12" s="129">
        <v>20263.5</v>
      </c>
    </row>
    <row r="13" spans="1:6" s="130" customFormat="1" x14ac:dyDescent="0.25">
      <c r="A13" s="125" t="s">
        <v>1462</v>
      </c>
      <c r="B13" s="126" t="s">
        <v>1463</v>
      </c>
      <c r="C13" s="132" t="s">
        <v>1464</v>
      </c>
      <c r="D13" s="127" t="s">
        <v>1453</v>
      </c>
      <c r="E13" s="131">
        <v>5.23</v>
      </c>
      <c r="F13" s="129">
        <v>35208.67</v>
      </c>
    </row>
    <row r="14" spans="1:6" s="130" customFormat="1" ht="28.5" x14ac:dyDescent="0.25">
      <c r="A14" s="125" t="s">
        <v>1465</v>
      </c>
      <c r="B14" s="126" t="s">
        <v>1466</v>
      </c>
      <c r="C14" s="132" t="s">
        <v>1464</v>
      </c>
      <c r="D14" s="127" t="s">
        <v>1453</v>
      </c>
      <c r="E14" s="131">
        <v>5.48</v>
      </c>
      <c r="F14" s="129">
        <v>36891.69</v>
      </c>
    </row>
    <row r="15" spans="1:6" s="130" customFormat="1" ht="28.5" x14ac:dyDescent="0.25">
      <c r="A15" s="133" t="s">
        <v>1467</v>
      </c>
      <c r="B15" s="134" t="s">
        <v>1468</v>
      </c>
      <c r="C15" s="132" t="s">
        <v>1464</v>
      </c>
      <c r="D15" s="132" t="s">
        <v>1453</v>
      </c>
      <c r="E15" s="131">
        <v>5.73</v>
      </c>
      <c r="F15" s="129">
        <v>38574.699999999997</v>
      </c>
    </row>
    <row r="16" spans="1:6" s="130" customFormat="1" ht="28.5" x14ac:dyDescent="0.25">
      <c r="A16" s="133" t="s">
        <v>1469</v>
      </c>
      <c r="B16" s="134" t="s">
        <v>1470</v>
      </c>
      <c r="C16" s="132" t="s">
        <v>1471</v>
      </c>
      <c r="D16" s="127" t="s">
        <v>1472</v>
      </c>
      <c r="E16" s="131">
        <v>1</v>
      </c>
      <c r="F16" s="129">
        <v>4649.1099999999997</v>
      </c>
    </row>
    <row r="17" spans="1:6" s="130" customFormat="1" x14ac:dyDescent="0.25">
      <c r="A17" s="133" t="s">
        <v>1473</v>
      </c>
      <c r="B17" s="134" t="s">
        <v>1474</v>
      </c>
      <c r="C17" s="132" t="s">
        <v>1471</v>
      </c>
      <c r="D17" s="132" t="s">
        <v>1453</v>
      </c>
      <c r="E17" s="131">
        <v>4.92</v>
      </c>
      <c r="F17" s="129">
        <v>22873.62</v>
      </c>
    </row>
    <row r="18" spans="1:6" ht="42.75" x14ac:dyDescent="0.25">
      <c r="A18" s="133" t="s">
        <v>1475</v>
      </c>
      <c r="B18" s="134" t="s">
        <v>1476</v>
      </c>
      <c r="C18" s="132" t="s">
        <v>1471</v>
      </c>
      <c r="D18" s="127" t="s">
        <v>1472</v>
      </c>
      <c r="E18" s="131">
        <v>1.24</v>
      </c>
      <c r="F18" s="129">
        <v>5764.9</v>
      </c>
    </row>
    <row r="19" spans="1:6" ht="28.5" x14ac:dyDescent="0.25">
      <c r="A19" s="133" t="s">
        <v>1477</v>
      </c>
      <c r="B19" s="134" t="s">
        <v>1478</v>
      </c>
      <c r="C19" s="132" t="s">
        <v>1471</v>
      </c>
      <c r="D19" s="127" t="s">
        <v>1472</v>
      </c>
      <c r="E19" s="131">
        <v>1.0900000000000001</v>
      </c>
      <c r="F19" s="129">
        <v>5067.53</v>
      </c>
    </row>
    <row r="20" spans="1:6" x14ac:dyDescent="0.25">
      <c r="F20" s="135"/>
    </row>
    <row r="21" spans="1:6" x14ac:dyDescent="0.25">
      <c r="A21" s="133" t="s">
        <v>1479</v>
      </c>
      <c r="B21" s="1160" t="s">
        <v>1480</v>
      </c>
      <c r="C21" s="1160"/>
      <c r="D21" s="1160"/>
      <c r="E21" s="1160"/>
      <c r="F21" s="129">
        <v>345.36</v>
      </c>
    </row>
    <row r="22" spans="1:6" x14ac:dyDescent="0.25">
      <c r="A22" s="119"/>
      <c r="B22" s="119"/>
      <c r="C22" s="119"/>
      <c r="D22" s="119"/>
      <c r="E22" s="119"/>
      <c r="F22" s="119"/>
    </row>
    <row r="23" spans="1:6" x14ac:dyDescent="0.25">
      <c r="A23" s="119"/>
      <c r="B23" s="119"/>
      <c r="C23" s="119"/>
      <c r="D23" s="119"/>
      <c r="E23" s="119"/>
      <c r="F23" s="119"/>
    </row>
  </sheetData>
  <mergeCells count="3">
    <mergeCell ref="D1:F1"/>
    <mergeCell ref="A2:F2"/>
    <mergeCell ref="B21:E21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05"/>
  <sheetViews>
    <sheetView view="pageBreakPreview" zoomScaleNormal="100" zoomScaleSheetLayoutView="100" workbookViewId="0">
      <pane ySplit="3" topLeftCell="A4" activePane="bottomLeft" state="frozen"/>
      <selection pane="bottomLeft" activeCell="C1" sqref="C1:D1"/>
    </sheetView>
  </sheetViews>
  <sheetFormatPr defaultColWidth="10.33203125" defaultRowHeight="12.75" x14ac:dyDescent="0.2"/>
  <cols>
    <col min="1" max="1" width="11.1640625" style="151" customWidth="1"/>
    <col min="2" max="2" width="64" style="151" customWidth="1"/>
    <col min="3" max="3" width="14" style="151" customWidth="1"/>
    <col min="4" max="4" width="15.33203125" style="151" customWidth="1"/>
    <col min="5" max="5" width="15" style="151" customWidth="1"/>
    <col min="6" max="16384" width="10.33203125" style="151"/>
  </cols>
  <sheetData>
    <row r="1" spans="1:4" ht="48.75" customHeight="1" x14ac:dyDescent="0.2">
      <c r="B1" s="152"/>
      <c r="C1" s="1430" t="s">
        <v>6259</v>
      </c>
      <c r="D1" s="1430"/>
    </row>
    <row r="2" spans="1:4" ht="48.75" customHeight="1" x14ac:dyDescent="0.2">
      <c r="A2" s="1431" t="s">
        <v>1506</v>
      </c>
      <c r="B2" s="1431"/>
      <c r="C2" s="1431"/>
      <c r="D2" s="1431"/>
    </row>
    <row r="3" spans="1:4" ht="41.25" customHeight="1" x14ac:dyDescent="0.2">
      <c r="A3" s="153" t="s">
        <v>1507</v>
      </c>
      <c r="B3" s="154" t="s">
        <v>1508</v>
      </c>
      <c r="C3" s="154" t="s">
        <v>1483</v>
      </c>
      <c r="D3" s="154" t="s">
        <v>1484</v>
      </c>
    </row>
    <row r="4" spans="1:4" ht="25.5" customHeight="1" x14ac:dyDescent="0.2">
      <c r="A4" s="1432" t="s">
        <v>1509</v>
      </c>
      <c r="B4" s="1433"/>
      <c r="C4" s="1433"/>
      <c r="D4" s="1434"/>
    </row>
    <row r="5" spans="1:4" ht="15.75" customHeight="1" x14ac:dyDescent="0.2">
      <c r="A5" s="155">
        <v>1</v>
      </c>
      <c r="B5" s="156" t="s">
        <v>1510</v>
      </c>
      <c r="C5" s="157">
        <v>1311.27</v>
      </c>
      <c r="D5" s="157">
        <v>1311.27</v>
      </c>
    </row>
    <row r="6" spans="1:4" x14ac:dyDescent="0.2">
      <c r="A6" s="155" t="s">
        <v>1511</v>
      </c>
      <c r="B6" s="156" t="s">
        <v>1512</v>
      </c>
      <c r="C6" s="157">
        <v>0</v>
      </c>
      <c r="D6" s="157">
        <v>1860.85</v>
      </c>
    </row>
    <row r="7" spans="1:4" x14ac:dyDescent="0.2">
      <c r="A7" s="155">
        <v>1</v>
      </c>
      <c r="B7" s="156" t="s">
        <v>1513</v>
      </c>
      <c r="C7" s="157">
        <v>1151.5899999999999</v>
      </c>
      <c r="D7" s="157">
        <v>0</v>
      </c>
    </row>
    <row r="8" spans="1:4" x14ac:dyDescent="0.2">
      <c r="A8" s="155" t="s">
        <v>1511</v>
      </c>
      <c r="B8" s="156" t="s">
        <v>1514</v>
      </c>
      <c r="C8" s="157">
        <v>1760.83</v>
      </c>
      <c r="D8" s="157">
        <v>1760.83</v>
      </c>
    </row>
    <row r="9" spans="1:4" x14ac:dyDescent="0.2">
      <c r="A9" s="155">
        <v>1</v>
      </c>
      <c r="B9" s="156" t="s">
        <v>1515</v>
      </c>
      <c r="C9" s="157">
        <v>2792.56</v>
      </c>
      <c r="D9" s="157">
        <v>2792.56</v>
      </c>
    </row>
    <row r="10" spans="1:4" x14ac:dyDescent="0.2">
      <c r="A10" s="155" t="s">
        <v>1511</v>
      </c>
      <c r="B10" s="156" t="s">
        <v>1516</v>
      </c>
      <c r="C10" s="157">
        <v>1415.01</v>
      </c>
      <c r="D10" s="157">
        <v>1415.01</v>
      </c>
    </row>
    <row r="11" spans="1:4" x14ac:dyDescent="0.2">
      <c r="A11" s="155">
        <v>1</v>
      </c>
      <c r="B11" s="156" t="s">
        <v>1517</v>
      </c>
      <c r="C11" s="157">
        <v>2070.12</v>
      </c>
      <c r="D11" s="157">
        <v>2070.12</v>
      </c>
    </row>
    <row r="12" spans="1:4" x14ac:dyDescent="0.2">
      <c r="A12" s="155" t="s">
        <v>1511</v>
      </c>
      <c r="B12" s="156" t="s">
        <v>1518</v>
      </c>
      <c r="C12" s="157">
        <v>1314.56</v>
      </c>
      <c r="D12" s="157">
        <v>1314.56</v>
      </c>
    </row>
    <row r="13" spans="1:4" x14ac:dyDescent="0.2">
      <c r="A13" s="155">
        <v>1</v>
      </c>
      <c r="B13" s="156" t="s">
        <v>1519</v>
      </c>
      <c r="C13" s="157">
        <v>1577.47</v>
      </c>
      <c r="D13" s="157">
        <v>1577.47</v>
      </c>
    </row>
    <row r="14" spans="1:4" x14ac:dyDescent="0.2">
      <c r="A14" s="155" t="s">
        <v>1511</v>
      </c>
      <c r="B14" s="156" t="s">
        <v>1520</v>
      </c>
      <c r="C14" s="157">
        <v>1314.56</v>
      </c>
      <c r="D14" s="157">
        <v>1314.56</v>
      </c>
    </row>
    <row r="15" spans="1:4" x14ac:dyDescent="0.2">
      <c r="A15" s="155">
        <v>1</v>
      </c>
      <c r="B15" s="156" t="s">
        <v>1521</v>
      </c>
      <c r="C15" s="157">
        <v>886.46</v>
      </c>
      <c r="D15" s="157">
        <v>886.46</v>
      </c>
    </row>
    <row r="16" spans="1:4" x14ac:dyDescent="0.2">
      <c r="A16" s="155" t="s">
        <v>1511</v>
      </c>
      <c r="B16" s="156" t="s">
        <v>1522</v>
      </c>
      <c r="C16" s="157">
        <v>1722.44</v>
      </c>
      <c r="D16" s="157">
        <v>1722.44</v>
      </c>
    </row>
    <row r="17" spans="1:4" x14ac:dyDescent="0.2">
      <c r="A17" s="155">
        <v>1</v>
      </c>
      <c r="B17" s="156" t="s">
        <v>1523</v>
      </c>
      <c r="C17" s="157">
        <v>853.66</v>
      </c>
      <c r="D17" s="157">
        <v>853.66</v>
      </c>
    </row>
    <row r="18" spans="1:4" x14ac:dyDescent="0.2">
      <c r="A18" s="155" t="s">
        <v>1511</v>
      </c>
      <c r="B18" s="156" t="s">
        <v>1524</v>
      </c>
      <c r="C18" s="157">
        <v>556.16</v>
      </c>
      <c r="D18" s="157">
        <v>556.16</v>
      </c>
    </row>
    <row r="19" spans="1:4" x14ac:dyDescent="0.2">
      <c r="A19" s="155">
        <v>1</v>
      </c>
      <c r="B19" s="156" t="s">
        <v>1525</v>
      </c>
      <c r="C19" s="157">
        <v>980.27</v>
      </c>
      <c r="D19" s="157">
        <v>980.27</v>
      </c>
    </row>
    <row r="20" spans="1:4" x14ac:dyDescent="0.2">
      <c r="A20" s="155">
        <v>1</v>
      </c>
      <c r="B20" s="156" t="s">
        <v>1526</v>
      </c>
      <c r="C20" s="157">
        <v>2095.85</v>
      </c>
      <c r="D20" s="157">
        <v>0</v>
      </c>
    </row>
    <row r="21" spans="1:4" x14ac:dyDescent="0.2">
      <c r="A21" s="155" t="s">
        <v>1511</v>
      </c>
      <c r="B21" s="156" t="s">
        <v>1527</v>
      </c>
      <c r="C21" s="157">
        <v>2618.31</v>
      </c>
      <c r="D21" s="157">
        <v>2618.31</v>
      </c>
    </row>
    <row r="22" spans="1:4" ht="25.5" x14ac:dyDescent="0.2">
      <c r="A22" s="155" t="s">
        <v>1528</v>
      </c>
      <c r="B22" s="156" t="s">
        <v>1529</v>
      </c>
      <c r="C22" s="157">
        <v>9197.2099999999991</v>
      </c>
      <c r="D22" s="157">
        <v>9197.2099999999991</v>
      </c>
    </row>
    <row r="23" spans="1:4" ht="25.5" x14ac:dyDescent="0.2">
      <c r="A23" s="155" t="s">
        <v>1530</v>
      </c>
      <c r="B23" s="156" t="s">
        <v>1531</v>
      </c>
      <c r="C23" s="157">
        <v>6915.74</v>
      </c>
      <c r="D23" s="157">
        <v>6915.74</v>
      </c>
    </row>
    <row r="24" spans="1:4" ht="25.5" x14ac:dyDescent="0.2">
      <c r="A24" s="155" t="s">
        <v>1532</v>
      </c>
      <c r="B24" s="156" t="s">
        <v>1533</v>
      </c>
      <c r="C24" s="157">
        <v>4753.83</v>
      </c>
      <c r="D24" s="157">
        <v>4753.83</v>
      </c>
    </row>
    <row r="25" spans="1:4" ht="30.75" customHeight="1" x14ac:dyDescent="0.2">
      <c r="A25" s="1435" t="s">
        <v>1534</v>
      </c>
      <c r="B25" s="1436"/>
      <c r="C25" s="1436"/>
      <c r="D25" s="1436"/>
    </row>
    <row r="26" spans="1:4" ht="17.25" customHeight="1" x14ac:dyDescent="0.2">
      <c r="A26" s="155" t="s">
        <v>1535</v>
      </c>
      <c r="B26" s="156" t="s">
        <v>1510</v>
      </c>
      <c r="C26" s="157">
        <v>468.31</v>
      </c>
      <c r="D26" s="157">
        <v>468.31</v>
      </c>
    </row>
    <row r="27" spans="1:4" x14ac:dyDescent="0.2">
      <c r="A27" s="155" t="s">
        <v>1535</v>
      </c>
      <c r="B27" s="156" t="s">
        <v>1512</v>
      </c>
      <c r="C27" s="157">
        <v>0</v>
      </c>
      <c r="D27" s="157">
        <v>620.29</v>
      </c>
    </row>
    <row r="28" spans="1:4" x14ac:dyDescent="0.2">
      <c r="A28" s="155" t="s">
        <v>1535</v>
      </c>
      <c r="B28" s="156" t="s">
        <v>1513</v>
      </c>
      <c r="C28" s="157">
        <v>411.29</v>
      </c>
      <c r="D28" s="157">
        <v>0</v>
      </c>
    </row>
    <row r="29" spans="1:4" x14ac:dyDescent="0.2">
      <c r="A29" s="155" t="s">
        <v>1535</v>
      </c>
      <c r="B29" s="156" t="s">
        <v>1514</v>
      </c>
      <c r="C29" s="157">
        <v>733.68</v>
      </c>
      <c r="D29" s="157">
        <v>733.68</v>
      </c>
    </row>
    <row r="30" spans="1:4" x14ac:dyDescent="0.2">
      <c r="A30" s="155" t="s">
        <v>1535</v>
      </c>
      <c r="B30" s="156" t="s">
        <v>1515</v>
      </c>
      <c r="C30" s="157">
        <v>900.83</v>
      </c>
      <c r="D30" s="157">
        <v>900.83</v>
      </c>
    </row>
    <row r="31" spans="1:4" x14ac:dyDescent="0.2">
      <c r="A31" s="155" t="s">
        <v>1535</v>
      </c>
      <c r="B31" s="156" t="s">
        <v>1516</v>
      </c>
      <c r="C31" s="157">
        <v>487.94</v>
      </c>
      <c r="D31" s="157">
        <v>487.94</v>
      </c>
    </row>
    <row r="32" spans="1:4" x14ac:dyDescent="0.2">
      <c r="A32" s="155" t="s">
        <v>1535</v>
      </c>
      <c r="B32" s="156" t="s">
        <v>1517</v>
      </c>
      <c r="C32" s="157">
        <v>713.83</v>
      </c>
      <c r="D32" s="157">
        <v>713.83</v>
      </c>
    </row>
    <row r="33" spans="1:4" x14ac:dyDescent="0.2">
      <c r="A33" s="155" t="s">
        <v>1535</v>
      </c>
      <c r="B33" s="156" t="s">
        <v>1518</v>
      </c>
      <c r="C33" s="157">
        <v>438.19</v>
      </c>
      <c r="D33" s="157">
        <v>438.19</v>
      </c>
    </row>
    <row r="34" spans="1:4" x14ac:dyDescent="0.2">
      <c r="A34" s="155" t="s">
        <v>1535</v>
      </c>
      <c r="B34" s="156" t="s">
        <v>1519</v>
      </c>
      <c r="C34" s="157">
        <v>438.19</v>
      </c>
      <c r="D34" s="157">
        <v>438.19</v>
      </c>
    </row>
    <row r="35" spans="1:4" x14ac:dyDescent="0.2">
      <c r="A35" s="155" t="s">
        <v>1535</v>
      </c>
      <c r="B35" s="156" t="s">
        <v>1520</v>
      </c>
      <c r="C35" s="157">
        <v>438.19</v>
      </c>
      <c r="D35" s="157">
        <v>438.19</v>
      </c>
    </row>
    <row r="36" spans="1:4" x14ac:dyDescent="0.2">
      <c r="A36" s="155" t="s">
        <v>1535</v>
      </c>
      <c r="B36" s="156" t="s">
        <v>1521</v>
      </c>
      <c r="C36" s="157">
        <v>354.59</v>
      </c>
      <c r="D36" s="157">
        <v>354.59</v>
      </c>
    </row>
    <row r="37" spans="1:4" x14ac:dyDescent="0.2">
      <c r="A37" s="155" t="s">
        <v>1535</v>
      </c>
      <c r="B37" s="156" t="s">
        <v>1522</v>
      </c>
      <c r="C37" s="157">
        <v>574.15</v>
      </c>
      <c r="D37" s="157">
        <v>574.15</v>
      </c>
    </row>
    <row r="38" spans="1:4" x14ac:dyDescent="0.2">
      <c r="A38" s="155" t="s">
        <v>1535</v>
      </c>
      <c r="B38" s="156" t="s">
        <v>1523</v>
      </c>
      <c r="C38" s="157">
        <v>341.46</v>
      </c>
      <c r="D38" s="157">
        <v>341.46</v>
      </c>
    </row>
    <row r="39" spans="1:4" x14ac:dyDescent="0.2">
      <c r="A39" s="155" t="s">
        <v>1535</v>
      </c>
      <c r="B39" s="156" t="s">
        <v>1524</v>
      </c>
      <c r="C39" s="157">
        <v>292.70999999999998</v>
      </c>
      <c r="D39" s="157">
        <v>292.70999999999998</v>
      </c>
    </row>
    <row r="40" spans="1:4" x14ac:dyDescent="0.2">
      <c r="A40" s="155" t="s">
        <v>1535</v>
      </c>
      <c r="B40" s="156" t="s">
        <v>1525</v>
      </c>
      <c r="C40" s="157">
        <v>408.44</v>
      </c>
      <c r="D40" s="157">
        <v>408.44</v>
      </c>
    </row>
    <row r="41" spans="1:4" x14ac:dyDescent="0.2">
      <c r="A41" s="155" t="s">
        <v>1535</v>
      </c>
      <c r="B41" s="156" t="s">
        <v>1526</v>
      </c>
      <c r="C41" s="157">
        <v>748.51</v>
      </c>
      <c r="D41" s="157">
        <v>0</v>
      </c>
    </row>
    <row r="42" spans="1:4" x14ac:dyDescent="0.2">
      <c r="A42" s="155" t="s">
        <v>1535</v>
      </c>
      <c r="B42" s="156" t="s">
        <v>1527</v>
      </c>
      <c r="C42" s="157">
        <v>829.95</v>
      </c>
      <c r="D42" s="157">
        <v>829.95</v>
      </c>
    </row>
    <row r="43" spans="1:4" ht="15" customHeight="1" x14ac:dyDescent="0.2">
      <c r="A43" s="1428" t="s">
        <v>1536</v>
      </c>
      <c r="B43" s="1429"/>
      <c r="C43" s="1429"/>
      <c r="D43" s="1429"/>
    </row>
    <row r="44" spans="1:4" s="158" customFormat="1" ht="18.75" customHeight="1" x14ac:dyDescent="0.2">
      <c r="A44" s="155" t="s">
        <v>1537</v>
      </c>
      <c r="B44" s="156" t="s">
        <v>1510</v>
      </c>
      <c r="C44" s="157">
        <v>936.62</v>
      </c>
      <c r="D44" s="157">
        <v>936.62</v>
      </c>
    </row>
    <row r="45" spans="1:4" s="158" customFormat="1" x14ac:dyDescent="0.2">
      <c r="A45" s="155" t="s">
        <v>1537</v>
      </c>
      <c r="B45" s="156" t="s">
        <v>1512</v>
      </c>
      <c r="C45" s="157">
        <v>0</v>
      </c>
      <c r="D45" s="157">
        <v>1240.58</v>
      </c>
    </row>
    <row r="46" spans="1:4" s="158" customFormat="1" x14ac:dyDescent="0.2">
      <c r="A46" s="155" t="s">
        <v>1537</v>
      </c>
      <c r="B46" s="156" t="s">
        <v>1513</v>
      </c>
      <c r="C46" s="157">
        <v>822.57</v>
      </c>
      <c r="D46" s="157">
        <v>0</v>
      </c>
    </row>
    <row r="47" spans="1:4" s="158" customFormat="1" x14ac:dyDescent="0.2">
      <c r="A47" s="155" t="s">
        <v>1537</v>
      </c>
      <c r="B47" s="156" t="s">
        <v>1514</v>
      </c>
      <c r="C47" s="157">
        <v>1467.35</v>
      </c>
      <c r="D47" s="157">
        <v>1467.35</v>
      </c>
    </row>
    <row r="48" spans="1:4" s="158" customFormat="1" x14ac:dyDescent="0.2">
      <c r="A48" s="155" t="s">
        <v>1537</v>
      </c>
      <c r="B48" s="156" t="s">
        <v>1515</v>
      </c>
      <c r="C48" s="157">
        <v>1801.65</v>
      </c>
      <c r="D48" s="157">
        <v>1801.65</v>
      </c>
    </row>
    <row r="49" spans="1:5" s="158" customFormat="1" x14ac:dyDescent="0.2">
      <c r="A49" s="155" t="s">
        <v>1537</v>
      </c>
      <c r="B49" s="156" t="s">
        <v>1516</v>
      </c>
      <c r="C49" s="157">
        <v>975.87</v>
      </c>
      <c r="D49" s="157">
        <v>975.87</v>
      </c>
    </row>
    <row r="50" spans="1:5" s="158" customFormat="1" x14ac:dyDescent="0.2">
      <c r="A50" s="155" t="s">
        <v>1537</v>
      </c>
      <c r="B50" s="156" t="s">
        <v>1517</v>
      </c>
      <c r="C50" s="157">
        <v>1427.66</v>
      </c>
      <c r="D50" s="157">
        <v>1427.66</v>
      </c>
    </row>
    <row r="51" spans="1:5" s="158" customFormat="1" x14ac:dyDescent="0.2">
      <c r="A51" s="155" t="s">
        <v>1537</v>
      </c>
      <c r="B51" s="156" t="s">
        <v>1518</v>
      </c>
      <c r="C51" s="157">
        <v>876.37</v>
      </c>
      <c r="D51" s="157">
        <v>876.37</v>
      </c>
    </row>
    <row r="52" spans="1:5" s="158" customFormat="1" x14ac:dyDescent="0.2">
      <c r="A52" s="155" t="s">
        <v>1537</v>
      </c>
      <c r="B52" s="156" t="s">
        <v>1519</v>
      </c>
      <c r="C52" s="157">
        <v>876.37</v>
      </c>
      <c r="D52" s="157">
        <v>876.37</v>
      </c>
      <c r="E52" s="151"/>
    </row>
    <row r="53" spans="1:5" s="158" customFormat="1" x14ac:dyDescent="0.2">
      <c r="A53" s="155" t="s">
        <v>1537</v>
      </c>
      <c r="B53" s="156" t="s">
        <v>1520</v>
      </c>
      <c r="C53" s="157">
        <v>876.37</v>
      </c>
      <c r="D53" s="157">
        <v>876.37</v>
      </c>
    </row>
    <row r="54" spans="1:5" s="158" customFormat="1" x14ac:dyDescent="0.2">
      <c r="A54" s="155" t="s">
        <v>1537</v>
      </c>
      <c r="B54" s="156" t="s">
        <v>1521</v>
      </c>
      <c r="C54" s="157">
        <v>709.17</v>
      </c>
      <c r="D54" s="157">
        <v>709.17</v>
      </c>
    </row>
    <row r="55" spans="1:5" s="158" customFormat="1" x14ac:dyDescent="0.2">
      <c r="A55" s="155" t="s">
        <v>1537</v>
      </c>
      <c r="B55" s="156" t="s">
        <v>1522</v>
      </c>
      <c r="C55" s="157">
        <v>1148.3</v>
      </c>
      <c r="D55" s="157">
        <v>1148.3</v>
      </c>
    </row>
    <row r="56" spans="1:5" s="158" customFormat="1" x14ac:dyDescent="0.2">
      <c r="A56" s="155" t="s">
        <v>1537</v>
      </c>
      <c r="B56" s="156" t="s">
        <v>1523</v>
      </c>
      <c r="C56" s="157">
        <v>682.92</v>
      </c>
      <c r="D56" s="157">
        <v>682.92</v>
      </c>
    </row>
    <row r="57" spans="1:5" s="158" customFormat="1" x14ac:dyDescent="0.2">
      <c r="A57" s="155" t="s">
        <v>1537</v>
      </c>
      <c r="B57" s="156" t="s">
        <v>1524</v>
      </c>
      <c r="C57" s="157">
        <v>585.41999999999996</v>
      </c>
      <c r="D57" s="157">
        <v>585.41999999999996</v>
      </c>
    </row>
    <row r="58" spans="1:5" s="158" customFormat="1" x14ac:dyDescent="0.2">
      <c r="A58" s="155" t="s">
        <v>1537</v>
      </c>
      <c r="B58" s="156" t="s">
        <v>1525</v>
      </c>
      <c r="C58" s="157">
        <v>816.88</v>
      </c>
      <c r="D58" s="157">
        <v>816.88</v>
      </c>
    </row>
    <row r="59" spans="1:5" s="158" customFormat="1" x14ac:dyDescent="0.2">
      <c r="A59" s="155" t="s">
        <v>1537</v>
      </c>
      <c r="B59" s="156" t="s">
        <v>1526</v>
      </c>
      <c r="C59" s="157">
        <v>1497.03</v>
      </c>
      <c r="D59" s="157">
        <v>0</v>
      </c>
    </row>
    <row r="60" spans="1:5" s="158" customFormat="1" x14ac:dyDescent="0.2">
      <c r="A60" s="155" t="s">
        <v>1537</v>
      </c>
      <c r="B60" s="156" t="s">
        <v>1527</v>
      </c>
      <c r="C60" s="157">
        <v>1659.9</v>
      </c>
      <c r="D60" s="157">
        <v>1659.9</v>
      </c>
    </row>
    <row r="61" spans="1:5" customFormat="1" ht="24" customHeight="1" x14ac:dyDescent="0.2">
      <c r="A61" s="1428" t="s">
        <v>1538</v>
      </c>
      <c r="B61" s="1429"/>
      <c r="C61" s="1429"/>
      <c r="D61" s="1429"/>
    </row>
    <row r="62" spans="1:5" ht="15" customHeight="1" x14ac:dyDescent="0.2">
      <c r="A62" s="155" t="s">
        <v>1539</v>
      </c>
      <c r="B62" s="159" t="s">
        <v>1540</v>
      </c>
      <c r="C62" s="157">
        <v>788.69</v>
      </c>
      <c r="D62" s="157">
        <v>788.69</v>
      </c>
    </row>
    <row r="63" spans="1:5" ht="15" customHeight="1" x14ac:dyDescent="0.2">
      <c r="A63" s="155" t="s">
        <v>1541</v>
      </c>
      <c r="B63" s="159" t="s">
        <v>1542</v>
      </c>
      <c r="C63" s="157">
        <v>1007.56</v>
      </c>
      <c r="D63" s="157">
        <v>1007.56</v>
      </c>
    </row>
    <row r="64" spans="1:5" ht="15" customHeight="1" x14ac:dyDescent="0.2">
      <c r="A64" s="1428" t="s">
        <v>1543</v>
      </c>
      <c r="B64" s="1429"/>
      <c r="C64" s="1429"/>
      <c r="D64" s="1429"/>
    </row>
    <row r="65" spans="1:4" ht="21" customHeight="1" x14ac:dyDescent="0.2">
      <c r="A65" s="155" t="s">
        <v>1544</v>
      </c>
      <c r="B65" s="156" t="s">
        <v>1510</v>
      </c>
      <c r="C65" s="157">
        <v>415.43</v>
      </c>
      <c r="D65" s="157">
        <v>415.43</v>
      </c>
    </row>
    <row r="66" spans="1:4" ht="15" customHeight="1" x14ac:dyDescent="0.2">
      <c r="A66" s="155" t="s">
        <v>1544</v>
      </c>
      <c r="B66" s="156" t="s">
        <v>1512</v>
      </c>
      <c r="C66" s="157">
        <v>0</v>
      </c>
      <c r="D66" s="157">
        <v>550.23</v>
      </c>
    </row>
    <row r="67" spans="1:4" x14ac:dyDescent="0.2">
      <c r="A67" s="155" t="s">
        <v>1544</v>
      </c>
      <c r="B67" s="156" t="s">
        <v>1513</v>
      </c>
      <c r="C67" s="157">
        <v>364.85</v>
      </c>
      <c r="D67" s="157">
        <v>0</v>
      </c>
    </row>
    <row r="68" spans="1:4" x14ac:dyDescent="0.2">
      <c r="A68" s="155" t="s">
        <v>1544</v>
      </c>
      <c r="B68" s="156" t="s">
        <v>1514</v>
      </c>
      <c r="C68" s="157">
        <v>750.6</v>
      </c>
      <c r="D68" s="157">
        <v>750.6</v>
      </c>
    </row>
    <row r="69" spans="1:4" x14ac:dyDescent="0.2">
      <c r="A69" s="155" t="s">
        <v>1544</v>
      </c>
      <c r="B69" s="156" t="s">
        <v>1515</v>
      </c>
      <c r="C69" s="157">
        <v>691.24</v>
      </c>
      <c r="D69" s="157">
        <v>691.24</v>
      </c>
    </row>
    <row r="70" spans="1:4" x14ac:dyDescent="0.2">
      <c r="A70" s="155" t="s">
        <v>1544</v>
      </c>
      <c r="B70" s="156" t="s">
        <v>1516</v>
      </c>
      <c r="C70" s="157">
        <v>432.84</v>
      </c>
      <c r="D70" s="157">
        <v>432.84</v>
      </c>
    </row>
    <row r="71" spans="1:4" x14ac:dyDescent="0.2">
      <c r="A71" s="155" t="s">
        <v>1544</v>
      </c>
      <c r="B71" s="156" t="s">
        <v>1517</v>
      </c>
      <c r="C71" s="157">
        <v>547.74</v>
      </c>
      <c r="D71" s="157">
        <v>547.74</v>
      </c>
    </row>
    <row r="72" spans="1:4" x14ac:dyDescent="0.2">
      <c r="A72" s="155" t="s">
        <v>1544</v>
      </c>
      <c r="B72" s="156" t="s">
        <v>1518</v>
      </c>
      <c r="C72" s="157">
        <v>388.7</v>
      </c>
      <c r="D72" s="157">
        <v>388.7</v>
      </c>
    </row>
    <row r="73" spans="1:4" x14ac:dyDescent="0.2">
      <c r="A73" s="155" t="s">
        <v>1544</v>
      </c>
      <c r="B73" s="156" t="s">
        <v>1519</v>
      </c>
      <c r="C73" s="157">
        <v>388.7</v>
      </c>
      <c r="D73" s="157">
        <v>388.7</v>
      </c>
    </row>
    <row r="74" spans="1:4" x14ac:dyDescent="0.2">
      <c r="A74" s="155" t="s">
        <v>1544</v>
      </c>
      <c r="B74" s="156" t="s">
        <v>1520</v>
      </c>
      <c r="C74" s="157">
        <v>388.7</v>
      </c>
      <c r="D74" s="157">
        <v>388.7</v>
      </c>
    </row>
    <row r="75" spans="1:4" x14ac:dyDescent="0.2">
      <c r="A75" s="155" t="s">
        <v>1544</v>
      </c>
      <c r="B75" s="156" t="s">
        <v>1521</v>
      </c>
      <c r="C75" s="157">
        <v>314.52</v>
      </c>
      <c r="D75" s="157">
        <v>314.52</v>
      </c>
    </row>
    <row r="76" spans="1:4" x14ac:dyDescent="0.2">
      <c r="A76" s="155" t="s">
        <v>1544</v>
      </c>
      <c r="B76" s="156" t="s">
        <v>1522</v>
      </c>
      <c r="C76" s="157">
        <v>509.32</v>
      </c>
      <c r="D76" s="157">
        <v>509.32</v>
      </c>
    </row>
    <row r="77" spans="1:4" x14ac:dyDescent="0.2">
      <c r="A77" s="155" t="s">
        <v>1544</v>
      </c>
      <c r="B77" s="156" t="s">
        <v>1523</v>
      </c>
      <c r="C77" s="157">
        <v>302.93</v>
      </c>
      <c r="D77" s="157">
        <v>302.93</v>
      </c>
    </row>
    <row r="78" spans="1:4" x14ac:dyDescent="0.2">
      <c r="A78" s="155" t="s">
        <v>1544</v>
      </c>
      <c r="B78" s="156" t="s">
        <v>1524</v>
      </c>
      <c r="C78" s="157">
        <v>259.68</v>
      </c>
      <c r="D78" s="157">
        <v>259.68</v>
      </c>
    </row>
    <row r="79" spans="1:4" x14ac:dyDescent="0.2">
      <c r="A79" s="155" t="s">
        <v>1544</v>
      </c>
      <c r="B79" s="156" t="s">
        <v>1525</v>
      </c>
      <c r="C79" s="157">
        <v>313.41000000000003</v>
      </c>
      <c r="D79" s="157">
        <v>313.41000000000003</v>
      </c>
    </row>
    <row r="80" spans="1:4" x14ac:dyDescent="0.2">
      <c r="A80" s="155" t="s">
        <v>1544</v>
      </c>
      <c r="B80" s="156" t="s">
        <v>1526</v>
      </c>
      <c r="C80" s="157">
        <v>664.03</v>
      </c>
      <c r="D80" s="157">
        <v>0</v>
      </c>
    </row>
    <row r="81" spans="1:4" ht="15" customHeight="1" x14ac:dyDescent="0.2">
      <c r="A81" s="1428" t="s">
        <v>1545</v>
      </c>
      <c r="B81" s="1429"/>
      <c r="C81" s="1429"/>
      <c r="D81" s="1429"/>
    </row>
    <row r="82" spans="1:4" ht="20.25" customHeight="1" x14ac:dyDescent="0.2">
      <c r="A82" s="155" t="s">
        <v>1546</v>
      </c>
      <c r="B82" s="156" t="s">
        <v>1547</v>
      </c>
      <c r="C82" s="157">
        <v>1307.25</v>
      </c>
      <c r="D82" s="157">
        <v>1307.25</v>
      </c>
    </row>
    <row r="83" spans="1:4" ht="20.25" customHeight="1" x14ac:dyDescent="0.2">
      <c r="A83" s="155" t="s">
        <v>1548</v>
      </c>
      <c r="B83" s="156" t="s">
        <v>1549</v>
      </c>
      <c r="C83" s="157">
        <v>7843.5</v>
      </c>
      <c r="D83" s="157">
        <v>7843.5</v>
      </c>
    </row>
    <row r="84" spans="1:4" ht="33" customHeight="1" x14ac:dyDescent="0.2">
      <c r="A84" s="1428" t="s">
        <v>1550</v>
      </c>
      <c r="B84" s="1429"/>
      <c r="C84" s="1429"/>
      <c r="D84" s="1429"/>
    </row>
    <row r="85" spans="1:4" ht="15" customHeight="1" x14ac:dyDescent="0.2">
      <c r="A85" s="155" t="s">
        <v>1551</v>
      </c>
      <c r="B85" s="160" t="s">
        <v>1552</v>
      </c>
      <c r="C85" s="157">
        <v>5726.61</v>
      </c>
      <c r="D85" s="157">
        <v>0</v>
      </c>
    </row>
    <row r="86" spans="1:4" ht="15" customHeight="1" x14ac:dyDescent="0.2">
      <c r="A86" s="155" t="s">
        <v>1553</v>
      </c>
      <c r="B86" s="160" t="s">
        <v>1554</v>
      </c>
      <c r="C86" s="157">
        <v>4116.71</v>
      </c>
      <c r="D86" s="157">
        <v>0</v>
      </c>
    </row>
    <row r="87" spans="1:4" ht="25.5" customHeight="1" x14ac:dyDescent="0.2">
      <c r="A87" s="155" t="s">
        <v>1555</v>
      </c>
      <c r="B87" s="160" t="s">
        <v>1556</v>
      </c>
      <c r="C87" s="157">
        <v>0</v>
      </c>
      <c r="D87" s="157">
        <v>1397.11</v>
      </c>
    </row>
    <row r="88" spans="1:4" ht="28.5" customHeight="1" x14ac:dyDescent="0.2">
      <c r="A88" s="155" t="s">
        <v>1557</v>
      </c>
      <c r="B88" s="156" t="s">
        <v>1558</v>
      </c>
      <c r="C88" s="157">
        <v>0</v>
      </c>
      <c r="D88" s="157">
        <v>1689.03</v>
      </c>
    </row>
    <row r="89" spans="1:4" ht="25.5" x14ac:dyDescent="0.2">
      <c r="A89" s="155" t="s">
        <v>1559</v>
      </c>
      <c r="B89" s="156" t="s">
        <v>1560</v>
      </c>
      <c r="C89" s="157">
        <v>0</v>
      </c>
      <c r="D89" s="157">
        <v>2722.35</v>
      </c>
    </row>
    <row r="90" spans="1:4" ht="25.5" x14ac:dyDescent="0.2">
      <c r="A90" s="155" t="s">
        <v>1561</v>
      </c>
      <c r="B90" s="156" t="s">
        <v>1562</v>
      </c>
      <c r="C90" s="157">
        <v>905.76</v>
      </c>
      <c r="D90" s="157">
        <v>0</v>
      </c>
    </row>
    <row r="91" spans="1:4" ht="38.25" x14ac:dyDescent="0.2">
      <c r="A91" s="155" t="s">
        <v>1563</v>
      </c>
      <c r="B91" s="159" t="s">
        <v>1564</v>
      </c>
      <c r="C91" s="157">
        <v>3551.89</v>
      </c>
      <c r="D91" s="157">
        <v>0</v>
      </c>
    </row>
    <row r="92" spans="1:4" ht="51.75" customHeight="1" x14ac:dyDescent="0.2">
      <c r="A92" s="155" t="s">
        <v>1565</v>
      </c>
      <c r="B92" s="159" t="s">
        <v>1566</v>
      </c>
      <c r="C92" s="157">
        <v>2659.77</v>
      </c>
      <c r="D92" s="157">
        <v>0</v>
      </c>
    </row>
    <row r="93" spans="1:4" ht="27.75" customHeight="1" x14ac:dyDescent="0.2">
      <c r="A93" s="155" t="s">
        <v>1567</v>
      </c>
      <c r="B93" s="156" t="s">
        <v>1568</v>
      </c>
      <c r="C93" s="157">
        <v>4775.09</v>
      </c>
      <c r="D93" s="157">
        <v>4775.09</v>
      </c>
    </row>
    <row r="94" spans="1:4" x14ac:dyDescent="0.2">
      <c r="A94" s="155" t="s">
        <v>1569</v>
      </c>
      <c r="B94" s="160" t="s">
        <v>1570</v>
      </c>
      <c r="C94" s="157">
        <v>8983.4599999999991</v>
      </c>
      <c r="D94" s="157">
        <v>8983.4599999999991</v>
      </c>
    </row>
    <row r="95" spans="1:4" ht="18" customHeight="1" x14ac:dyDescent="0.2">
      <c r="A95" s="1435" t="s">
        <v>1571</v>
      </c>
      <c r="B95" s="1436"/>
      <c r="C95" s="1436"/>
      <c r="D95" s="1436"/>
    </row>
    <row r="96" spans="1:4" ht="15" customHeight="1" x14ac:dyDescent="0.2">
      <c r="A96" s="155" t="s">
        <v>1572</v>
      </c>
      <c r="B96" s="159" t="s">
        <v>1573</v>
      </c>
      <c r="C96" s="157">
        <v>1294.5999999999999</v>
      </c>
      <c r="D96" s="157">
        <v>1684.15</v>
      </c>
    </row>
    <row r="97" spans="1:4" x14ac:dyDescent="0.2">
      <c r="A97" s="155" t="s">
        <v>1574</v>
      </c>
      <c r="B97" s="159" t="s">
        <v>1575</v>
      </c>
      <c r="C97" s="157">
        <v>400</v>
      </c>
      <c r="D97" s="157">
        <v>400</v>
      </c>
    </row>
    <row r="98" spans="1:4" ht="20.25" customHeight="1" x14ac:dyDescent="0.2">
      <c r="A98" s="1435" t="s">
        <v>1576</v>
      </c>
      <c r="B98" s="1436"/>
      <c r="C98" s="1436"/>
      <c r="D98" s="1436"/>
    </row>
    <row r="99" spans="1:4" ht="20.25" customHeight="1" x14ac:dyDescent="0.2">
      <c r="A99" s="155" t="s">
        <v>1577</v>
      </c>
      <c r="B99" s="159" t="s">
        <v>1576</v>
      </c>
      <c r="C99" s="157">
        <v>247.45</v>
      </c>
      <c r="D99" s="157">
        <v>247.45</v>
      </c>
    </row>
    <row r="100" spans="1:4" ht="33" customHeight="1" x14ac:dyDescent="0.2">
      <c r="A100" s="1428" t="s">
        <v>1578</v>
      </c>
      <c r="B100" s="1429"/>
      <c r="C100" s="1429"/>
      <c r="D100" s="1429"/>
    </row>
    <row r="101" spans="1:4" ht="31.5" customHeight="1" x14ac:dyDescent="0.2">
      <c r="A101" s="155" t="s">
        <v>1579</v>
      </c>
      <c r="B101" s="159" t="s">
        <v>1580</v>
      </c>
      <c r="C101" s="157">
        <v>191.95</v>
      </c>
      <c r="D101" s="157">
        <v>191.95</v>
      </c>
    </row>
    <row r="102" spans="1:4" ht="16.5" customHeight="1" x14ac:dyDescent="0.2">
      <c r="A102" s="155" t="s">
        <v>1581</v>
      </c>
      <c r="B102" s="159" t="s">
        <v>1582</v>
      </c>
      <c r="C102" s="157">
        <v>473.23</v>
      </c>
      <c r="D102" s="157">
        <v>473.23</v>
      </c>
    </row>
    <row r="103" spans="1:4" ht="16.5" customHeight="1" x14ac:dyDescent="0.2">
      <c r="A103" s="155" t="s">
        <v>1583</v>
      </c>
      <c r="B103" s="159" t="s">
        <v>1584</v>
      </c>
      <c r="C103" s="157">
        <v>250.14</v>
      </c>
      <c r="D103" s="157">
        <v>250.14</v>
      </c>
    </row>
    <row r="104" spans="1:4" ht="25.5" x14ac:dyDescent="0.2">
      <c r="A104" s="155" t="s">
        <v>1585</v>
      </c>
      <c r="B104" s="159" t="s">
        <v>1586</v>
      </c>
      <c r="C104" s="157">
        <f>C7*0.6</f>
        <v>690.95</v>
      </c>
      <c r="D104" s="157">
        <f>D6*0.6</f>
        <v>1116.51</v>
      </c>
    </row>
    <row r="105" spans="1:4" x14ac:dyDescent="0.2">
      <c r="C105" s="161"/>
      <c r="D105" s="161"/>
    </row>
  </sheetData>
  <mergeCells count="12">
    <mergeCell ref="A100:D100"/>
    <mergeCell ref="C1:D1"/>
    <mergeCell ref="A2:D2"/>
    <mergeCell ref="A4:D4"/>
    <mergeCell ref="A25:D25"/>
    <mergeCell ref="A43:D43"/>
    <mergeCell ref="A61:D61"/>
    <mergeCell ref="A64:D64"/>
    <mergeCell ref="A81:D81"/>
    <mergeCell ref="A84:D84"/>
    <mergeCell ref="A95:D95"/>
    <mergeCell ref="A98:D98"/>
  </mergeCells>
  <pageMargins left="0.7" right="0.7" top="0.75" bottom="0.75" header="0.3" footer="0.3"/>
  <pageSetup paperSize="9" orientation="portrait" r:id="rId1"/>
  <rowBreaks count="1" manualBreakCount="1">
    <brk id="42" max="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N72"/>
  <sheetViews>
    <sheetView view="pageBreakPreview" zoomScaleNormal="100" zoomScaleSheetLayoutView="100" workbookViewId="0">
      <pane ySplit="3" topLeftCell="A4" activePane="bottomLeft" state="frozen"/>
      <selection pane="bottomLeft" activeCell="C1" sqref="C1:F1"/>
    </sheetView>
  </sheetViews>
  <sheetFormatPr defaultRowHeight="12.75" x14ac:dyDescent="0.2"/>
  <cols>
    <col min="1" max="1" width="10.6640625" style="266" customWidth="1"/>
    <col min="2" max="2" width="49.6640625" style="187" customWidth="1"/>
    <col min="3" max="3" width="10.83203125" style="142" customWidth="1"/>
    <col min="4" max="4" width="10" style="301" customWidth="1"/>
    <col min="5" max="5" width="12.6640625" style="149" customWidth="1"/>
    <col min="6" max="6" width="13.33203125" style="149" customWidth="1"/>
    <col min="7" max="196" width="9.33203125" style="142"/>
    <col min="197" max="197" width="8.33203125" style="142" customWidth="1"/>
    <col min="198" max="198" width="47.33203125" style="142" customWidth="1"/>
    <col min="199" max="199" width="22" style="142" bestFit="1" customWidth="1"/>
    <col min="200" max="200" width="11.83203125" style="142" customWidth="1"/>
    <col min="201" max="201" width="13.33203125" style="142" bestFit="1" customWidth="1"/>
    <col min="202" max="227" width="9.33203125" style="142"/>
    <col min="228" max="228" width="10.6640625" style="142" customWidth="1"/>
    <col min="229" max="229" width="49.6640625" style="142" customWidth="1"/>
    <col min="230" max="231" width="13.5" style="142" customWidth="1"/>
    <col min="232" max="232" width="10.83203125" style="142" customWidth="1"/>
    <col min="233" max="233" width="10" style="142" customWidth="1"/>
    <col min="234" max="234" width="12.6640625" style="142" customWidth="1"/>
    <col min="235" max="235" width="13.33203125" style="142" customWidth="1"/>
    <col min="236" max="236" width="20.83203125" style="142" customWidth="1"/>
    <col min="237" max="237" width="18" style="142" customWidth="1"/>
    <col min="238" max="238" width="19.83203125" style="142" customWidth="1"/>
    <col min="239" max="239" width="16.6640625" style="142" customWidth="1"/>
    <col min="240" max="240" width="15" style="142" customWidth="1"/>
    <col min="241" max="242" width="16.5" style="142" customWidth="1"/>
    <col min="243" max="243" width="12.5" style="142" customWidth="1"/>
    <col min="244" max="244" width="11.6640625" style="142" customWidth="1"/>
    <col min="245" max="245" width="9.33203125" style="142"/>
    <col min="246" max="246" width="20.1640625" style="142" customWidth="1"/>
    <col min="247" max="452" width="9.33203125" style="142"/>
    <col min="453" max="453" width="8.33203125" style="142" customWidth="1"/>
    <col min="454" max="454" width="47.33203125" style="142" customWidth="1"/>
    <col min="455" max="455" width="22" style="142" bestFit="1" customWidth="1"/>
    <col min="456" max="456" width="11.83203125" style="142" customWidth="1"/>
    <col min="457" max="457" width="13.33203125" style="142" bestFit="1" customWidth="1"/>
    <col min="458" max="483" width="9.33203125" style="142"/>
    <col min="484" max="484" width="10.6640625" style="142" customWidth="1"/>
    <col min="485" max="485" width="49.6640625" style="142" customWidth="1"/>
    <col min="486" max="487" width="13.5" style="142" customWidth="1"/>
    <col min="488" max="488" width="10.83203125" style="142" customWidth="1"/>
    <col min="489" max="489" width="10" style="142" customWidth="1"/>
    <col min="490" max="490" width="12.6640625" style="142" customWidth="1"/>
    <col min="491" max="491" width="13.33203125" style="142" customWidth="1"/>
    <col min="492" max="492" width="20.83203125" style="142" customWidth="1"/>
    <col min="493" max="493" width="18" style="142" customWidth="1"/>
    <col min="494" max="494" width="19.83203125" style="142" customWidth="1"/>
    <col min="495" max="495" width="16.6640625" style="142" customWidth="1"/>
    <col min="496" max="496" width="15" style="142" customWidth="1"/>
    <col min="497" max="498" width="16.5" style="142" customWidth="1"/>
    <col min="499" max="499" width="12.5" style="142" customWidth="1"/>
    <col min="500" max="500" width="11.6640625" style="142" customWidth="1"/>
    <col min="501" max="501" width="9.33203125" style="142"/>
    <col min="502" max="502" width="20.1640625" style="142" customWidth="1"/>
    <col min="503" max="708" width="9.33203125" style="142"/>
    <col min="709" max="709" width="8.33203125" style="142" customWidth="1"/>
    <col min="710" max="710" width="47.33203125" style="142" customWidth="1"/>
    <col min="711" max="711" width="22" style="142" bestFit="1" customWidth="1"/>
    <col min="712" max="712" width="11.83203125" style="142" customWidth="1"/>
    <col min="713" max="713" width="13.33203125" style="142" bestFit="1" customWidth="1"/>
    <col min="714" max="739" width="9.33203125" style="142"/>
    <col min="740" max="740" width="10.6640625" style="142" customWidth="1"/>
    <col min="741" max="741" width="49.6640625" style="142" customWidth="1"/>
    <col min="742" max="743" width="13.5" style="142" customWidth="1"/>
    <col min="744" max="744" width="10.83203125" style="142" customWidth="1"/>
    <col min="745" max="745" width="10" style="142" customWidth="1"/>
    <col min="746" max="746" width="12.6640625" style="142" customWidth="1"/>
    <col min="747" max="747" width="13.33203125" style="142" customWidth="1"/>
    <col min="748" max="748" width="20.83203125" style="142" customWidth="1"/>
    <col min="749" max="749" width="18" style="142" customWidth="1"/>
    <col min="750" max="750" width="19.83203125" style="142" customWidth="1"/>
    <col min="751" max="751" width="16.6640625" style="142" customWidth="1"/>
    <col min="752" max="752" width="15" style="142" customWidth="1"/>
    <col min="753" max="754" width="16.5" style="142" customWidth="1"/>
    <col min="755" max="755" width="12.5" style="142" customWidth="1"/>
    <col min="756" max="756" width="11.6640625" style="142" customWidth="1"/>
    <col min="757" max="757" width="9.33203125" style="142"/>
    <col min="758" max="758" width="20.1640625" style="142" customWidth="1"/>
    <col min="759" max="964" width="9.33203125" style="142"/>
    <col min="965" max="965" width="8.33203125" style="142" customWidth="1"/>
    <col min="966" max="966" width="47.33203125" style="142" customWidth="1"/>
    <col min="967" max="967" width="22" style="142" bestFit="1" customWidth="1"/>
    <col min="968" max="968" width="11.83203125" style="142" customWidth="1"/>
    <col min="969" max="969" width="13.33203125" style="142" bestFit="1" customWidth="1"/>
    <col min="970" max="995" width="9.33203125" style="142"/>
    <col min="996" max="996" width="10.6640625" style="142" customWidth="1"/>
    <col min="997" max="997" width="49.6640625" style="142" customWidth="1"/>
    <col min="998" max="999" width="13.5" style="142" customWidth="1"/>
    <col min="1000" max="1000" width="10.83203125" style="142" customWidth="1"/>
    <col min="1001" max="1001" width="10" style="142" customWidth="1"/>
    <col min="1002" max="1002" width="12.6640625" style="142" customWidth="1"/>
    <col min="1003" max="1003" width="13.33203125" style="142" customWidth="1"/>
    <col min="1004" max="1004" width="20.83203125" style="142" customWidth="1"/>
    <col min="1005" max="1005" width="18" style="142" customWidth="1"/>
    <col min="1006" max="1006" width="19.83203125" style="142" customWidth="1"/>
    <col min="1007" max="1007" width="16.6640625" style="142" customWidth="1"/>
    <col min="1008" max="1008" width="15" style="142" customWidth="1"/>
    <col min="1009" max="1010" width="16.5" style="142" customWidth="1"/>
    <col min="1011" max="1011" width="12.5" style="142" customWidth="1"/>
    <col min="1012" max="1012" width="11.6640625" style="142" customWidth="1"/>
    <col min="1013" max="1013" width="9.33203125" style="142"/>
    <col min="1014" max="1014" width="20.1640625" style="142" customWidth="1"/>
    <col min="1015" max="1220" width="9.33203125" style="142"/>
    <col min="1221" max="1221" width="8.33203125" style="142" customWidth="1"/>
    <col min="1222" max="1222" width="47.33203125" style="142" customWidth="1"/>
    <col min="1223" max="1223" width="22" style="142" bestFit="1" customWidth="1"/>
    <col min="1224" max="1224" width="11.83203125" style="142" customWidth="1"/>
    <col min="1225" max="1225" width="13.33203125" style="142" bestFit="1" customWidth="1"/>
    <col min="1226" max="1251" width="9.33203125" style="142"/>
    <col min="1252" max="1252" width="10.6640625" style="142" customWidth="1"/>
    <col min="1253" max="1253" width="49.6640625" style="142" customWidth="1"/>
    <col min="1254" max="1255" width="13.5" style="142" customWidth="1"/>
    <col min="1256" max="1256" width="10.83203125" style="142" customWidth="1"/>
    <col min="1257" max="1257" width="10" style="142" customWidth="1"/>
    <col min="1258" max="1258" width="12.6640625" style="142" customWidth="1"/>
    <col min="1259" max="1259" width="13.33203125" style="142" customWidth="1"/>
    <col min="1260" max="1260" width="20.83203125" style="142" customWidth="1"/>
    <col min="1261" max="1261" width="18" style="142" customWidth="1"/>
    <col min="1262" max="1262" width="19.83203125" style="142" customWidth="1"/>
    <col min="1263" max="1263" width="16.6640625" style="142" customWidth="1"/>
    <col min="1264" max="1264" width="15" style="142" customWidth="1"/>
    <col min="1265" max="1266" width="16.5" style="142" customWidth="1"/>
    <col min="1267" max="1267" width="12.5" style="142" customWidth="1"/>
    <col min="1268" max="1268" width="11.6640625" style="142" customWidth="1"/>
    <col min="1269" max="1269" width="9.33203125" style="142"/>
    <col min="1270" max="1270" width="20.1640625" style="142" customWidth="1"/>
    <col min="1271" max="1476" width="9.33203125" style="142"/>
    <col min="1477" max="1477" width="8.33203125" style="142" customWidth="1"/>
    <col min="1478" max="1478" width="47.33203125" style="142" customWidth="1"/>
    <col min="1479" max="1479" width="22" style="142" bestFit="1" customWidth="1"/>
    <col min="1480" max="1480" width="11.83203125" style="142" customWidth="1"/>
    <col min="1481" max="1481" width="13.33203125" style="142" bestFit="1" customWidth="1"/>
    <col min="1482" max="1507" width="9.33203125" style="142"/>
    <col min="1508" max="1508" width="10.6640625" style="142" customWidth="1"/>
    <col min="1509" max="1509" width="49.6640625" style="142" customWidth="1"/>
    <col min="1510" max="1511" width="13.5" style="142" customWidth="1"/>
    <col min="1512" max="1512" width="10.83203125" style="142" customWidth="1"/>
    <col min="1513" max="1513" width="10" style="142" customWidth="1"/>
    <col min="1514" max="1514" width="12.6640625" style="142" customWidth="1"/>
    <col min="1515" max="1515" width="13.33203125" style="142" customWidth="1"/>
    <col min="1516" max="1516" width="20.83203125" style="142" customWidth="1"/>
    <col min="1517" max="1517" width="18" style="142" customWidth="1"/>
    <col min="1518" max="1518" width="19.83203125" style="142" customWidth="1"/>
    <col min="1519" max="1519" width="16.6640625" style="142" customWidth="1"/>
    <col min="1520" max="1520" width="15" style="142" customWidth="1"/>
    <col min="1521" max="1522" width="16.5" style="142" customWidth="1"/>
    <col min="1523" max="1523" width="12.5" style="142" customWidth="1"/>
    <col min="1524" max="1524" width="11.6640625" style="142" customWidth="1"/>
    <col min="1525" max="1525" width="9.33203125" style="142"/>
    <col min="1526" max="1526" width="20.1640625" style="142" customWidth="1"/>
    <col min="1527" max="1732" width="9.33203125" style="142"/>
    <col min="1733" max="1733" width="8.33203125" style="142" customWidth="1"/>
    <col min="1734" max="1734" width="47.33203125" style="142" customWidth="1"/>
    <col min="1735" max="1735" width="22" style="142" bestFit="1" customWidth="1"/>
    <col min="1736" max="1736" width="11.83203125" style="142" customWidth="1"/>
    <col min="1737" max="1737" width="13.33203125" style="142" bestFit="1" customWidth="1"/>
    <col min="1738" max="1763" width="9.33203125" style="142"/>
    <col min="1764" max="1764" width="10.6640625" style="142" customWidth="1"/>
    <col min="1765" max="1765" width="49.6640625" style="142" customWidth="1"/>
    <col min="1766" max="1767" width="13.5" style="142" customWidth="1"/>
    <col min="1768" max="1768" width="10.83203125" style="142" customWidth="1"/>
    <col min="1769" max="1769" width="10" style="142" customWidth="1"/>
    <col min="1770" max="1770" width="12.6640625" style="142" customWidth="1"/>
    <col min="1771" max="1771" width="13.33203125" style="142" customWidth="1"/>
    <col min="1772" max="1772" width="20.83203125" style="142" customWidth="1"/>
    <col min="1773" max="1773" width="18" style="142" customWidth="1"/>
    <col min="1774" max="1774" width="19.83203125" style="142" customWidth="1"/>
    <col min="1775" max="1775" width="16.6640625" style="142" customWidth="1"/>
    <col min="1776" max="1776" width="15" style="142" customWidth="1"/>
    <col min="1777" max="1778" width="16.5" style="142" customWidth="1"/>
    <col min="1779" max="1779" width="12.5" style="142" customWidth="1"/>
    <col min="1780" max="1780" width="11.6640625" style="142" customWidth="1"/>
    <col min="1781" max="1781" width="9.33203125" style="142"/>
    <col min="1782" max="1782" width="20.1640625" style="142" customWidth="1"/>
    <col min="1783" max="1988" width="9.33203125" style="142"/>
    <col min="1989" max="1989" width="8.33203125" style="142" customWidth="1"/>
    <col min="1990" max="1990" width="47.33203125" style="142" customWidth="1"/>
    <col min="1991" max="1991" width="22" style="142" bestFit="1" customWidth="1"/>
    <col min="1992" max="1992" width="11.83203125" style="142" customWidth="1"/>
    <col min="1993" max="1993" width="13.33203125" style="142" bestFit="1" customWidth="1"/>
    <col min="1994" max="2019" width="9.33203125" style="142"/>
    <col min="2020" max="2020" width="10.6640625" style="142" customWidth="1"/>
    <col min="2021" max="2021" width="49.6640625" style="142" customWidth="1"/>
    <col min="2022" max="2023" width="13.5" style="142" customWidth="1"/>
    <col min="2024" max="2024" width="10.83203125" style="142" customWidth="1"/>
    <col min="2025" max="2025" width="10" style="142" customWidth="1"/>
    <col min="2026" max="2026" width="12.6640625" style="142" customWidth="1"/>
    <col min="2027" max="2027" width="13.33203125" style="142" customWidth="1"/>
    <col min="2028" max="2028" width="20.83203125" style="142" customWidth="1"/>
    <col min="2029" max="2029" width="18" style="142" customWidth="1"/>
    <col min="2030" max="2030" width="19.83203125" style="142" customWidth="1"/>
    <col min="2031" max="2031" width="16.6640625" style="142" customWidth="1"/>
    <col min="2032" max="2032" width="15" style="142" customWidth="1"/>
    <col min="2033" max="2034" width="16.5" style="142" customWidth="1"/>
    <col min="2035" max="2035" width="12.5" style="142" customWidth="1"/>
    <col min="2036" max="2036" width="11.6640625" style="142" customWidth="1"/>
    <col min="2037" max="2037" width="9.33203125" style="142"/>
    <col min="2038" max="2038" width="20.1640625" style="142" customWidth="1"/>
    <col min="2039" max="2244" width="9.33203125" style="142"/>
    <col min="2245" max="2245" width="8.33203125" style="142" customWidth="1"/>
    <col min="2246" max="2246" width="47.33203125" style="142" customWidth="1"/>
    <col min="2247" max="2247" width="22" style="142" bestFit="1" customWidth="1"/>
    <col min="2248" max="2248" width="11.83203125" style="142" customWidth="1"/>
    <col min="2249" max="2249" width="13.33203125" style="142" bestFit="1" customWidth="1"/>
    <col min="2250" max="2275" width="9.33203125" style="142"/>
    <col min="2276" max="2276" width="10.6640625" style="142" customWidth="1"/>
    <col min="2277" max="2277" width="49.6640625" style="142" customWidth="1"/>
    <col min="2278" max="2279" width="13.5" style="142" customWidth="1"/>
    <col min="2280" max="2280" width="10.83203125" style="142" customWidth="1"/>
    <col min="2281" max="2281" width="10" style="142" customWidth="1"/>
    <col min="2282" max="2282" width="12.6640625" style="142" customWidth="1"/>
    <col min="2283" max="2283" width="13.33203125" style="142" customWidth="1"/>
    <col min="2284" max="2284" width="20.83203125" style="142" customWidth="1"/>
    <col min="2285" max="2285" width="18" style="142" customWidth="1"/>
    <col min="2286" max="2286" width="19.83203125" style="142" customWidth="1"/>
    <col min="2287" max="2287" width="16.6640625" style="142" customWidth="1"/>
    <col min="2288" max="2288" width="15" style="142" customWidth="1"/>
    <col min="2289" max="2290" width="16.5" style="142" customWidth="1"/>
    <col min="2291" max="2291" width="12.5" style="142" customWidth="1"/>
    <col min="2292" max="2292" width="11.6640625" style="142" customWidth="1"/>
    <col min="2293" max="2293" width="9.33203125" style="142"/>
    <col min="2294" max="2294" width="20.1640625" style="142" customWidth="1"/>
    <col min="2295" max="2500" width="9.33203125" style="142"/>
    <col min="2501" max="2501" width="8.33203125" style="142" customWidth="1"/>
    <col min="2502" max="2502" width="47.33203125" style="142" customWidth="1"/>
    <col min="2503" max="2503" width="22" style="142" bestFit="1" customWidth="1"/>
    <col min="2504" max="2504" width="11.83203125" style="142" customWidth="1"/>
    <col min="2505" max="2505" width="13.33203125" style="142" bestFit="1" customWidth="1"/>
    <col min="2506" max="2531" width="9.33203125" style="142"/>
    <col min="2532" max="2532" width="10.6640625" style="142" customWidth="1"/>
    <col min="2533" max="2533" width="49.6640625" style="142" customWidth="1"/>
    <col min="2534" max="2535" width="13.5" style="142" customWidth="1"/>
    <col min="2536" max="2536" width="10.83203125" style="142" customWidth="1"/>
    <col min="2537" max="2537" width="10" style="142" customWidth="1"/>
    <col min="2538" max="2538" width="12.6640625" style="142" customWidth="1"/>
    <col min="2539" max="2539" width="13.33203125" style="142" customWidth="1"/>
    <col min="2540" max="2540" width="20.83203125" style="142" customWidth="1"/>
    <col min="2541" max="2541" width="18" style="142" customWidth="1"/>
    <col min="2542" max="2542" width="19.83203125" style="142" customWidth="1"/>
    <col min="2543" max="2543" width="16.6640625" style="142" customWidth="1"/>
    <col min="2544" max="2544" width="15" style="142" customWidth="1"/>
    <col min="2545" max="2546" width="16.5" style="142" customWidth="1"/>
    <col min="2547" max="2547" width="12.5" style="142" customWidth="1"/>
    <col min="2548" max="2548" width="11.6640625" style="142" customWidth="1"/>
    <col min="2549" max="2549" width="9.33203125" style="142"/>
    <col min="2550" max="2550" width="20.1640625" style="142" customWidth="1"/>
    <col min="2551" max="2756" width="9.33203125" style="142"/>
    <col min="2757" max="2757" width="8.33203125" style="142" customWidth="1"/>
    <col min="2758" max="2758" width="47.33203125" style="142" customWidth="1"/>
    <col min="2759" max="2759" width="22" style="142" bestFit="1" customWidth="1"/>
    <col min="2760" max="2760" width="11.83203125" style="142" customWidth="1"/>
    <col min="2761" max="2761" width="13.33203125" style="142" bestFit="1" customWidth="1"/>
    <col min="2762" max="2787" width="9.33203125" style="142"/>
    <col min="2788" max="2788" width="10.6640625" style="142" customWidth="1"/>
    <col min="2789" max="2789" width="49.6640625" style="142" customWidth="1"/>
    <col min="2790" max="2791" width="13.5" style="142" customWidth="1"/>
    <col min="2792" max="2792" width="10.83203125" style="142" customWidth="1"/>
    <col min="2793" max="2793" width="10" style="142" customWidth="1"/>
    <col min="2794" max="2794" width="12.6640625" style="142" customWidth="1"/>
    <col min="2795" max="2795" width="13.33203125" style="142" customWidth="1"/>
    <col min="2796" max="2796" width="20.83203125" style="142" customWidth="1"/>
    <col min="2797" max="2797" width="18" style="142" customWidth="1"/>
    <col min="2798" max="2798" width="19.83203125" style="142" customWidth="1"/>
    <col min="2799" max="2799" width="16.6640625" style="142" customWidth="1"/>
    <col min="2800" max="2800" width="15" style="142" customWidth="1"/>
    <col min="2801" max="2802" width="16.5" style="142" customWidth="1"/>
    <col min="2803" max="2803" width="12.5" style="142" customWidth="1"/>
    <col min="2804" max="2804" width="11.6640625" style="142" customWidth="1"/>
    <col min="2805" max="2805" width="9.33203125" style="142"/>
    <col min="2806" max="2806" width="20.1640625" style="142" customWidth="1"/>
    <col min="2807" max="3012" width="9.33203125" style="142"/>
    <col min="3013" max="3013" width="8.33203125" style="142" customWidth="1"/>
    <col min="3014" max="3014" width="47.33203125" style="142" customWidth="1"/>
    <col min="3015" max="3015" width="22" style="142" bestFit="1" customWidth="1"/>
    <col min="3016" max="3016" width="11.83203125" style="142" customWidth="1"/>
    <col min="3017" max="3017" width="13.33203125" style="142" bestFit="1" customWidth="1"/>
    <col min="3018" max="3043" width="9.33203125" style="142"/>
    <col min="3044" max="3044" width="10.6640625" style="142" customWidth="1"/>
    <col min="3045" max="3045" width="49.6640625" style="142" customWidth="1"/>
    <col min="3046" max="3047" width="13.5" style="142" customWidth="1"/>
    <col min="3048" max="3048" width="10.83203125" style="142" customWidth="1"/>
    <col min="3049" max="3049" width="10" style="142" customWidth="1"/>
    <col min="3050" max="3050" width="12.6640625" style="142" customWidth="1"/>
    <col min="3051" max="3051" width="13.33203125" style="142" customWidth="1"/>
    <col min="3052" max="3052" width="20.83203125" style="142" customWidth="1"/>
    <col min="3053" max="3053" width="18" style="142" customWidth="1"/>
    <col min="3054" max="3054" width="19.83203125" style="142" customWidth="1"/>
    <col min="3055" max="3055" width="16.6640625" style="142" customWidth="1"/>
    <col min="3056" max="3056" width="15" style="142" customWidth="1"/>
    <col min="3057" max="3058" width="16.5" style="142" customWidth="1"/>
    <col min="3059" max="3059" width="12.5" style="142" customWidth="1"/>
    <col min="3060" max="3060" width="11.6640625" style="142" customWidth="1"/>
    <col min="3061" max="3061" width="9.33203125" style="142"/>
    <col min="3062" max="3062" width="20.1640625" style="142" customWidth="1"/>
    <col min="3063" max="3268" width="9.33203125" style="142"/>
    <col min="3269" max="3269" width="8.33203125" style="142" customWidth="1"/>
    <col min="3270" max="3270" width="47.33203125" style="142" customWidth="1"/>
    <col min="3271" max="3271" width="22" style="142" bestFit="1" customWidth="1"/>
    <col min="3272" max="3272" width="11.83203125" style="142" customWidth="1"/>
    <col min="3273" max="3273" width="13.33203125" style="142" bestFit="1" customWidth="1"/>
    <col min="3274" max="3299" width="9.33203125" style="142"/>
    <col min="3300" max="3300" width="10.6640625" style="142" customWidth="1"/>
    <col min="3301" max="3301" width="49.6640625" style="142" customWidth="1"/>
    <col min="3302" max="3303" width="13.5" style="142" customWidth="1"/>
    <col min="3304" max="3304" width="10.83203125" style="142" customWidth="1"/>
    <col min="3305" max="3305" width="10" style="142" customWidth="1"/>
    <col min="3306" max="3306" width="12.6640625" style="142" customWidth="1"/>
    <col min="3307" max="3307" width="13.33203125" style="142" customWidth="1"/>
    <col min="3308" max="3308" width="20.83203125" style="142" customWidth="1"/>
    <col min="3309" max="3309" width="18" style="142" customWidth="1"/>
    <col min="3310" max="3310" width="19.83203125" style="142" customWidth="1"/>
    <col min="3311" max="3311" width="16.6640625" style="142" customWidth="1"/>
    <col min="3312" max="3312" width="15" style="142" customWidth="1"/>
    <col min="3313" max="3314" width="16.5" style="142" customWidth="1"/>
    <col min="3315" max="3315" width="12.5" style="142" customWidth="1"/>
    <col min="3316" max="3316" width="11.6640625" style="142" customWidth="1"/>
    <col min="3317" max="3317" width="9.33203125" style="142"/>
    <col min="3318" max="3318" width="20.1640625" style="142" customWidth="1"/>
    <col min="3319" max="3524" width="9.33203125" style="142"/>
    <col min="3525" max="3525" width="8.33203125" style="142" customWidth="1"/>
    <col min="3526" max="3526" width="47.33203125" style="142" customWidth="1"/>
    <col min="3527" max="3527" width="22" style="142" bestFit="1" customWidth="1"/>
    <col min="3528" max="3528" width="11.83203125" style="142" customWidth="1"/>
    <col min="3529" max="3529" width="13.33203125" style="142" bestFit="1" customWidth="1"/>
    <col min="3530" max="3555" width="9.33203125" style="142"/>
    <col min="3556" max="3556" width="10.6640625" style="142" customWidth="1"/>
    <col min="3557" max="3557" width="49.6640625" style="142" customWidth="1"/>
    <col min="3558" max="3559" width="13.5" style="142" customWidth="1"/>
    <col min="3560" max="3560" width="10.83203125" style="142" customWidth="1"/>
    <col min="3561" max="3561" width="10" style="142" customWidth="1"/>
    <col min="3562" max="3562" width="12.6640625" style="142" customWidth="1"/>
    <col min="3563" max="3563" width="13.33203125" style="142" customWidth="1"/>
    <col min="3564" max="3564" width="20.83203125" style="142" customWidth="1"/>
    <col min="3565" max="3565" width="18" style="142" customWidth="1"/>
    <col min="3566" max="3566" width="19.83203125" style="142" customWidth="1"/>
    <col min="3567" max="3567" width="16.6640625" style="142" customWidth="1"/>
    <col min="3568" max="3568" width="15" style="142" customWidth="1"/>
    <col min="3569" max="3570" width="16.5" style="142" customWidth="1"/>
    <col min="3571" max="3571" width="12.5" style="142" customWidth="1"/>
    <col min="3572" max="3572" width="11.6640625" style="142" customWidth="1"/>
    <col min="3573" max="3573" width="9.33203125" style="142"/>
    <col min="3574" max="3574" width="20.1640625" style="142" customWidth="1"/>
    <col min="3575" max="3780" width="9.33203125" style="142"/>
    <col min="3781" max="3781" width="8.33203125" style="142" customWidth="1"/>
    <col min="3782" max="3782" width="47.33203125" style="142" customWidth="1"/>
    <col min="3783" max="3783" width="22" style="142" bestFit="1" customWidth="1"/>
    <col min="3784" max="3784" width="11.83203125" style="142" customWidth="1"/>
    <col min="3785" max="3785" width="13.33203125" style="142" bestFit="1" customWidth="1"/>
    <col min="3786" max="3811" width="9.33203125" style="142"/>
    <col min="3812" max="3812" width="10.6640625" style="142" customWidth="1"/>
    <col min="3813" max="3813" width="49.6640625" style="142" customWidth="1"/>
    <col min="3814" max="3815" width="13.5" style="142" customWidth="1"/>
    <col min="3816" max="3816" width="10.83203125" style="142" customWidth="1"/>
    <col min="3817" max="3817" width="10" style="142" customWidth="1"/>
    <col min="3818" max="3818" width="12.6640625" style="142" customWidth="1"/>
    <col min="3819" max="3819" width="13.33203125" style="142" customWidth="1"/>
    <col min="3820" max="3820" width="20.83203125" style="142" customWidth="1"/>
    <col min="3821" max="3821" width="18" style="142" customWidth="1"/>
    <col min="3822" max="3822" width="19.83203125" style="142" customWidth="1"/>
    <col min="3823" max="3823" width="16.6640625" style="142" customWidth="1"/>
    <col min="3824" max="3824" width="15" style="142" customWidth="1"/>
    <col min="3825" max="3826" width="16.5" style="142" customWidth="1"/>
    <col min="3827" max="3827" width="12.5" style="142" customWidth="1"/>
    <col min="3828" max="3828" width="11.6640625" style="142" customWidth="1"/>
    <col min="3829" max="3829" width="9.33203125" style="142"/>
    <col min="3830" max="3830" width="20.1640625" style="142" customWidth="1"/>
    <col min="3831" max="4036" width="9.33203125" style="142"/>
    <col min="4037" max="4037" width="8.33203125" style="142" customWidth="1"/>
    <col min="4038" max="4038" width="47.33203125" style="142" customWidth="1"/>
    <col min="4039" max="4039" width="22" style="142" bestFit="1" customWidth="1"/>
    <col min="4040" max="4040" width="11.83203125" style="142" customWidth="1"/>
    <col min="4041" max="4041" width="13.33203125" style="142" bestFit="1" customWidth="1"/>
    <col min="4042" max="4067" width="9.33203125" style="142"/>
    <col min="4068" max="4068" width="10.6640625" style="142" customWidth="1"/>
    <col min="4069" max="4069" width="49.6640625" style="142" customWidth="1"/>
    <col min="4070" max="4071" width="13.5" style="142" customWidth="1"/>
    <col min="4072" max="4072" width="10.83203125" style="142" customWidth="1"/>
    <col min="4073" max="4073" width="10" style="142" customWidth="1"/>
    <col min="4074" max="4074" width="12.6640625" style="142" customWidth="1"/>
    <col min="4075" max="4075" width="13.33203125" style="142" customWidth="1"/>
    <col min="4076" max="4076" width="20.83203125" style="142" customWidth="1"/>
    <col min="4077" max="4077" width="18" style="142" customWidth="1"/>
    <col min="4078" max="4078" width="19.83203125" style="142" customWidth="1"/>
    <col min="4079" max="4079" width="16.6640625" style="142" customWidth="1"/>
    <col min="4080" max="4080" width="15" style="142" customWidth="1"/>
    <col min="4081" max="4082" width="16.5" style="142" customWidth="1"/>
    <col min="4083" max="4083" width="12.5" style="142" customWidth="1"/>
    <col min="4084" max="4084" width="11.6640625" style="142" customWidth="1"/>
    <col min="4085" max="4085" width="9.33203125" style="142"/>
    <col min="4086" max="4086" width="20.1640625" style="142" customWidth="1"/>
    <col min="4087" max="4292" width="9.33203125" style="142"/>
    <col min="4293" max="4293" width="8.33203125" style="142" customWidth="1"/>
    <col min="4294" max="4294" width="47.33203125" style="142" customWidth="1"/>
    <col min="4295" max="4295" width="22" style="142" bestFit="1" customWidth="1"/>
    <col min="4296" max="4296" width="11.83203125" style="142" customWidth="1"/>
    <col min="4297" max="4297" width="13.33203125" style="142" bestFit="1" customWidth="1"/>
    <col min="4298" max="4323" width="9.33203125" style="142"/>
    <col min="4324" max="4324" width="10.6640625" style="142" customWidth="1"/>
    <col min="4325" max="4325" width="49.6640625" style="142" customWidth="1"/>
    <col min="4326" max="4327" width="13.5" style="142" customWidth="1"/>
    <col min="4328" max="4328" width="10.83203125" style="142" customWidth="1"/>
    <col min="4329" max="4329" width="10" style="142" customWidth="1"/>
    <col min="4330" max="4330" width="12.6640625" style="142" customWidth="1"/>
    <col min="4331" max="4331" width="13.33203125" style="142" customWidth="1"/>
    <col min="4332" max="4332" width="20.83203125" style="142" customWidth="1"/>
    <col min="4333" max="4333" width="18" style="142" customWidth="1"/>
    <col min="4334" max="4334" width="19.83203125" style="142" customWidth="1"/>
    <col min="4335" max="4335" width="16.6640625" style="142" customWidth="1"/>
    <col min="4336" max="4336" width="15" style="142" customWidth="1"/>
    <col min="4337" max="4338" width="16.5" style="142" customWidth="1"/>
    <col min="4339" max="4339" width="12.5" style="142" customWidth="1"/>
    <col min="4340" max="4340" width="11.6640625" style="142" customWidth="1"/>
    <col min="4341" max="4341" width="9.33203125" style="142"/>
    <col min="4342" max="4342" width="20.1640625" style="142" customWidth="1"/>
    <col min="4343" max="4548" width="9.33203125" style="142"/>
    <col min="4549" max="4549" width="8.33203125" style="142" customWidth="1"/>
    <col min="4550" max="4550" width="47.33203125" style="142" customWidth="1"/>
    <col min="4551" max="4551" width="22" style="142" bestFit="1" customWidth="1"/>
    <col min="4552" max="4552" width="11.83203125" style="142" customWidth="1"/>
    <col min="4553" max="4553" width="13.33203125" style="142" bestFit="1" customWidth="1"/>
    <col min="4554" max="4579" width="9.33203125" style="142"/>
    <col min="4580" max="4580" width="10.6640625" style="142" customWidth="1"/>
    <col min="4581" max="4581" width="49.6640625" style="142" customWidth="1"/>
    <col min="4582" max="4583" width="13.5" style="142" customWidth="1"/>
    <col min="4584" max="4584" width="10.83203125" style="142" customWidth="1"/>
    <col min="4585" max="4585" width="10" style="142" customWidth="1"/>
    <col min="4586" max="4586" width="12.6640625" style="142" customWidth="1"/>
    <col min="4587" max="4587" width="13.33203125" style="142" customWidth="1"/>
    <col min="4588" max="4588" width="20.83203125" style="142" customWidth="1"/>
    <col min="4589" max="4589" width="18" style="142" customWidth="1"/>
    <col min="4590" max="4590" width="19.83203125" style="142" customWidth="1"/>
    <col min="4591" max="4591" width="16.6640625" style="142" customWidth="1"/>
    <col min="4592" max="4592" width="15" style="142" customWidth="1"/>
    <col min="4593" max="4594" width="16.5" style="142" customWidth="1"/>
    <col min="4595" max="4595" width="12.5" style="142" customWidth="1"/>
    <col min="4596" max="4596" width="11.6640625" style="142" customWidth="1"/>
    <col min="4597" max="4597" width="9.33203125" style="142"/>
    <col min="4598" max="4598" width="20.1640625" style="142" customWidth="1"/>
    <col min="4599" max="4804" width="9.33203125" style="142"/>
    <col min="4805" max="4805" width="8.33203125" style="142" customWidth="1"/>
    <col min="4806" max="4806" width="47.33203125" style="142" customWidth="1"/>
    <col min="4807" max="4807" width="22" style="142" bestFit="1" customWidth="1"/>
    <col min="4808" max="4808" width="11.83203125" style="142" customWidth="1"/>
    <col min="4809" max="4809" width="13.33203125" style="142" bestFit="1" customWidth="1"/>
    <col min="4810" max="4835" width="9.33203125" style="142"/>
    <col min="4836" max="4836" width="10.6640625" style="142" customWidth="1"/>
    <col min="4837" max="4837" width="49.6640625" style="142" customWidth="1"/>
    <col min="4838" max="4839" width="13.5" style="142" customWidth="1"/>
    <col min="4840" max="4840" width="10.83203125" style="142" customWidth="1"/>
    <col min="4841" max="4841" width="10" style="142" customWidth="1"/>
    <col min="4842" max="4842" width="12.6640625" style="142" customWidth="1"/>
    <col min="4843" max="4843" width="13.33203125" style="142" customWidth="1"/>
    <col min="4844" max="4844" width="20.83203125" style="142" customWidth="1"/>
    <col min="4845" max="4845" width="18" style="142" customWidth="1"/>
    <col min="4846" max="4846" width="19.83203125" style="142" customWidth="1"/>
    <col min="4847" max="4847" width="16.6640625" style="142" customWidth="1"/>
    <col min="4848" max="4848" width="15" style="142" customWidth="1"/>
    <col min="4849" max="4850" width="16.5" style="142" customWidth="1"/>
    <col min="4851" max="4851" width="12.5" style="142" customWidth="1"/>
    <col min="4852" max="4852" width="11.6640625" style="142" customWidth="1"/>
    <col min="4853" max="4853" width="9.33203125" style="142"/>
    <col min="4854" max="4854" width="20.1640625" style="142" customWidth="1"/>
    <col min="4855" max="5060" width="9.33203125" style="142"/>
    <col min="5061" max="5061" width="8.33203125" style="142" customWidth="1"/>
    <col min="5062" max="5062" width="47.33203125" style="142" customWidth="1"/>
    <col min="5063" max="5063" width="22" style="142" bestFit="1" customWidth="1"/>
    <col min="5064" max="5064" width="11.83203125" style="142" customWidth="1"/>
    <col min="5065" max="5065" width="13.33203125" style="142" bestFit="1" customWidth="1"/>
    <col min="5066" max="5091" width="9.33203125" style="142"/>
    <col min="5092" max="5092" width="10.6640625" style="142" customWidth="1"/>
    <col min="5093" max="5093" width="49.6640625" style="142" customWidth="1"/>
    <col min="5094" max="5095" width="13.5" style="142" customWidth="1"/>
    <col min="5096" max="5096" width="10.83203125" style="142" customWidth="1"/>
    <col min="5097" max="5097" width="10" style="142" customWidth="1"/>
    <col min="5098" max="5098" width="12.6640625" style="142" customWidth="1"/>
    <col min="5099" max="5099" width="13.33203125" style="142" customWidth="1"/>
    <col min="5100" max="5100" width="20.83203125" style="142" customWidth="1"/>
    <col min="5101" max="5101" width="18" style="142" customWidth="1"/>
    <col min="5102" max="5102" width="19.83203125" style="142" customWidth="1"/>
    <col min="5103" max="5103" width="16.6640625" style="142" customWidth="1"/>
    <col min="5104" max="5104" width="15" style="142" customWidth="1"/>
    <col min="5105" max="5106" width="16.5" style="142" customWidth="1"/>
    <col min="5107" max="5107" width="12.5" style="142" customWidth="1"/>
    <col min="5108" max="5108" width="11.6640625" style="142" customWidth="1"/>
    <col min="5109" max="5109" width="9.33203125" style="142"/>
    <col min="5110" max="5110" width="20.1640625" style="142" customWidth="1"/>
    <col min="5111" max="5316" width="9.33203125" style="142"/>
    <col min="5317" max="5317" width="8.33203125" style="142" customWidth="1"/>
    <col min="5318" max="5318" width="47.33203125" style="142" customWidth="1"/>
    <col min="5319" max="5319" width="22" style="142" bestFit="1" customWidth="1"/>
    <col min="5320" max="5320" width="11.83203125" style="142" customWidth="1"/>
    <col min="5321" max="5321" width="13.33203125" style="142" bestFit="1" customWidth="1"/>
    <col min="5322" max="5347" width="9.33203125" style="142"/>
    <col min="5348" max="5348" width="10.6640625" style="142" customWidth="1"/>
    <col min="5349" max="5349" width="49.6640625" style="142" customWidth="1"/>
    <col min="5350" max="5351" width="13.5" style="142" customWidth="1"/>
    <col min="5352" max="5352" width="10.83203125" style="142" customWidth="1"/>
    <col min="5353" max="5353" width="10" style="142" customWidth="1"/>
    <col min="5354" max="5354" width="12.6640625" style="142" customWidth="1"/>
    <col min="5355" max="5355" width="13.33203125" style="142" customWidth="1"/>
    <col min="5356" max="5356" width="20.83203125" style="142" customWidth="1"/>
    <col min="5357" max="5357" width="18" style="142" customWidth="1"/>
    <col min="5358" max="5358" width="19.83203125" style="142" customWidth="1"/>
    <col min="5359" max="5359" width="16.6640625" style="142" customWidth="1"/>
    <col min="5360" max="5360" width="15" style="142" customWidth="1"/>
    <col min="5361" max="5362" width="16.5" style="142" customWidth="1"/>
    <col min="5363" max="5363" width="12.5" style="142" customWidth="1"/>
    <col min="5364" max="5364" width="11.6640625" style="142" customWidth="1"/>
    <col min="5365" max="5365" width="9.33203125" style="142"/>
    <col min="5366" max="5366" width="20.1640625" style="142" customWidth="1"/>
    <col min="5367" max="5572" width="9.33203125" style="142"/>
    <col min="5573" max="5573" width="8.33203125" style="142" customWidth="1"/>
    <col min="5574" max="5574" width="47.33203125" style="142" customWidth="1"/>
    <col min="5575" max="5575" width="22" style="142" bestFit="1" customWidth="1"/>
    <col min="5576" max="5576" width="11.83203125" style="142" customWidth="1"/>
    <col min="5577" max="5577" width="13.33203125" style="142" bestFit="1" customWidth="1"/>
    <col min="5578" max="5603" width="9.33203125" style="142"/>
    <col min="5604" max="5604" width="10.6640625" style="142" customWidth="1"/>
    <col min="5605" max="5605" width="49.6640625" style="142" customWidth="1"/>
    <col min="5606" max="5607" width="13.5" style="142" customWidth="1"/>
    <col min="5608" max="5608" width="10.83203125" style="142" customWidth="1"/>
    <col min="5609" max="5609" width="10" style="142" customWidth="1"/>
    <col min="5610" max="5610" width="12.6640625" style="142" customWidth="1"/>
    <col min="5611" max="5611" width="13.33203125" style="142" customWidth="1"/>
    <col min="5612" max="5612" width="20.83203125" style="142" customWidth="1"/>
    <col min="5613" max="5613" width="18" style="142" customWidth="1"/>
    <col min="5614" max="5614" width="19.83203125" style="142" customWidth="1"/>
    <col min="5615" max="5615" width="16.6640625" style="142" customWidth="1"/>
    <col min="5616" max="5616" width="15" style="142" customWidth="1"/>
    <col min="5617" max="5618" width="16.5" style="142" customWidth="1"/>
    <col min="5619" max="5619" width="12.5" style="142" customWidth="1"/>
    <col min="5620" max="5620" width="11.6640625" style="142" customWidth="1"/>
    <col min="5621" max="5621" width="9.33203125" style="142"/>
    <col min="5622" max="5622" width="20.1640625" style="142" customWidth="1"/>
    <col min="5623" max="5828" width="9.33203125" style="142"/>
    <col min="5829" max="5829" width="8.33203125" style="142" customWidth="1"/>
    <col min="5830" max="5830" width="47.33203125" style="142" customWidth="1"/>
    <col min="5831" max="5831" width="22" style="142" bestFit="1" customWidth="1"/>
    <col min="5832" max="5832" width="11.83203125" style="142" customWidth="1"/>
    <col min="5833" max="5833" width="13.33203125" style="142" bestFit="1" customWidth="1"/>
    <col min="5834" max="5859" width="9.33203125" style="142"/>
    <col min="5860" max="5860" width="10.6640625" style="142" customWidth="1"/>
    <col min="5861" max="5861" width="49.6640625" style="142" customWidth="1"/>
    <col min="5862" max="5863" width="13.5" style="142" customWidth="1"/>
    <col min="5864" max="5864" width="10.83203125" style="142" customWidth="1"/>
    <col min="5865" max="5865" width="10" style="142" customWidth="1"/>
    <col min="5866" max="5866" width="12.6640625" style="142" customWidth="1"/>
    <col min="5867" max="5867" width="13.33203125" style="142" customWidth="1"/>
    <col min="5868" max="5868" width="20.83203125" style="142" customWidth="1"/>
    <col min="5869" max="5869" width="18" style="142" customWidth="1"/>
    <col min="5870" max="5870" width="19.83203125" style="142" customWidth="1"/>
    <col min="5871" max="5871" width="16.6640625" style="142" customWidth="1"/>
    <col min="5872" max="5872" width="15" style="142" customWidth="1"/>
    <col min="5873" max="5874" width="16.5" style="142" customWidth="1"/>
    <col min="5875" max="5875" width="12.5" style="142" customWidth="1"/>
    <col min="5876" max="5876" width="11.6640625" style="142" customWidth="1"/>
    <col min="5877" max="5877" width="9.33203125" style="142"/>
    <col min="5878" max="5878" width="20.1640625" style="142" customWidth="1"/>
    <col min="5879" max="6084" width="9.33203125" style="142"/>
    <col min="6085" max="6085" width="8.33203125" style="142" customWidth="1"/>
    <col min="6086" max="6086" width="47.33203125" style="142" customWidth="1"/>
    <col min="6087" max="6087" width="22" style="142" bestFit="1" customWidth="1"/>
    <col min="6088" max="6088" width="11.83203125" style="142" customWidth="1"/>
    <col min="6089" max="6089" width="13.33203125" style="142" bestFit="1" customWidth="1"/>
    <col min="6090" max="6115" width="9.33203125" style="142"/>
    <col min="6116" max="6116" width="10.6640625" style="142" customWidth="1"/>
    <col min="6117" max="6117" width="49.6640625" style="142" customWidth="1"/>
    <col min="6118" max="6119" width="13.5" style="142" customWidth="1"/>
    <col min="6120" max="6120" width="10.83203125" style="142" customWidth="1"/>
    <col min="6121" max="6121" width="10" style="142" customWidth="1"/>
    <col min="6122" max="6122" width="12.6640625" style="142" customWidth="1"/>
    <col min="6123" max="6123" width="13.33203125" style="142" customWidth="1"/>
    <col min="6124" max="6124" width="20.83203125" style="142" customWidth="1"/>
    <col min="6125" max="6125" width="18" style="142" customWidth="1"/>
    <col min="6126" max="6126" width="19.83203125" style="142" customWidth="1"/>
    <col min="6127" max="6127" width="16.6640625" style="142" customWidth="1"/>
    <col min="6128" max="6128" width="15" style="142" customWidth="1"/>
    <col min="6129" max="6130" width="16.5" style="142" customWidth="1"/>
    <col min="6131" max="6131" width="12.5" style="142" customWidth="1"/>
    <col min="6132" max="6132" width="11.6640625" style="142" customWidth="1"/>
    <col min="6133" max="6133" width="9.33203125" style="142"/>
    <col min="6134" max="6134" width="20.1640625" style="142" customWidth="1"/>
    <col min="6135" max="6340" width="9.33203125" style="142"/>
    <col min="6341" max="6341" width="8.33203125" style="142" customWidth="1"/>
    <col min="6342" max="6342" width="47.33203125" style="142" customWidth="1"/>
    <col min="6343" max="6343" width="22" style="142" bestFit="1" customWidth="1"/>
    <col min="6344" max="6344" width="11.83203125" style="142" customWidth="1"/>
    <col min="6345" max="6345" width="13.33203125" style="142" bestFit="1" customWidth="1"/>
    <col min="6346" max="6371" width="9.33203125" style="142"/>
    <col min="6372" max="6372" width="10.6640625" style="142" customWidth="1"/>
    <col min="6373" max="6373" width="49.6640625" style="142" customWidth="1"/>
    <col min="6374" max="6375" width="13.5" style="142" customWidth="1"/>
    <col min="6376" max="6376" width="10.83203125" style="142" customWidth="1"/>
    <col min="6377" max="6377" width="10" style="142" customWidth="1"/>
    <col min="6378" max="6378" width="12.6640625" style="142" customWidth="1"/>
    <col min="6379" max="6379" width="13.33203125" style="142" customWidth="1"/>
    <col min="6380" max="6380" width="20.83203125" style="142" customWidth="1"/>
    <col min="6381" max="6381" width="18" style="142" customWidth="1"/>
    <col min="6382" max="6382" width="19.83203125" style="142" customWidth="1"/>
    <col min="6383" max="6383" width="16.6640625" style="142" customWidth="1"/>
    <col min="6384" max="6384" width="15" style="142" customWidth="1"/>
    <col min="6385" max="6386" width="16.5" style="142" customWidth="1"/>
    <col min="6387" max="6387" width="12.5" style="142" customWidth="1"/>
    <col min="6388" max="6388" width="11.6640625" style="142" customWidth="1"/>
    <col min="6389" max="6389" width="9.33203125" style="142"/>
    <col min="6390" max="6390" width="20.1640625" style="142" customWidth="1"/>
    <col min="6391" max="6596" width="9.33203125" style="142"/>
    <col min="6597" max="6597" width="8.33203125" style="142" customWidth="1"/>
    <col min="6598" max="6598" width="47.33203125" style="142" customWidth="1"/>
    <col min="6599" max="6599" width="22" style="142" bestFit="1" customWidth="1"/>
    <col min="6600" max="6600" width="11.83203125" style="142" customWidth="1"/>
    <col min="6601" max="6601" width="13.33203125" style="142" bestFit="1" customWidth="1"/>
    <col min="6602" max="6627" width="9.33203125" style="142"/>
    <col min="6628" max="6628" width="10.6640625" style="142" customWidth="1"/>
    <col min="6629" max="6629" width="49.6640625" style="142" customWidth="1"/>
    <col min="6630" max="6631" width="13.5" style="142" customWidth="1"/>
    <col min="6632" max="6632" width="10.83203125" style="142" customWidth="1"/>
    <col min="6633" max="6633" width="10" style="142" customWidth="1"/>
    <col min="6634" max="6634" width="12.6640625" style="142" customWidth="1"/>
    <col min="6635" max="6635" width="13.33203125" style="142" customWidth="1"/>
    <col min="6636" max="6636" width="20.83203125" style="142" customWidth="1"/>
    <col min="6637" max="6637" width="18" style="142" customWidth="1"/>
    <col min="6638" max="6638" width="19.83203125" style="142" customWidth="1"/>
    <col min="6639" max="6639" width="16.6640625" style="142" customWidth="1"/>
    <col min="6640" max="6640" width="15" style="142" customWidth="1"/>
    <col min="6641" max="6642" width="16.5" style="142" customWidth="1"/>
    <col min="6643" max="6643" width="12.5" style="142" customWidth="1"/>
    <col min="6644" max="6644" width="11.6640625" style="142" customWidth="1"/>
    <col min="6645" max="6645" width="9.33203125" style="142"/>
    <col min="6646" max="6646" width="20.1640625" style="142" customWidth="1"/>
    <col min="6647" max="6852" width="9.33203125" style="142"/>
    <col min="6853" max="6853" width="8.33203125" style="142" customWidth="1"/>
    <col min="6854" max="6854" width="47.33203125" style="142" customWidth="1"/>
    <col min="6855" max="6855" width="22" style="142" bestFit="1" customWidth="1"/>
    <col min="6856" max="6856" width="11.83203125" style="142" customWidth="1"/>
    <col min="6857" max="6857" width="13.33203125" style="142" bestFit="1" customWidth="1"/>
    <col min="6858" max="6883" width="9.33203125" style="142"/>
    <col min="6884" max="6884" width="10.6640625" style="142" customWidth="1"/>
    <col min="6885" max="6885" width="49.6640625" style="142" customWidth="1"/>
    <col min="6886" max="6887" width="13.5" style="142" customWidth="1"/>
    <col min="6888" max="6888" width="10.83203125" style="142" customWidth="1"/>
    <col min="6889" max="6889" width="10" style="142" customWidth="1"/>
    <col min="6890" max="6890" width="12.6640625" style="142" customWidth="1"/>
    <col min="6891" max="6891" width="13.33203125" style="142" customWidth="1"/>
    <col min="6892" max="6892" width="20.83203125" style="142" customWidth="1"/>
    <col min="6893" max="6893" width="18" style="142" customWidth="1"/>
    <col min="6894" max="6894" width="19.83203125" style="142" customWidth="1"/>
    <col min="6895" max="6895" width="16.6640625" style="142" customWidth="1"/>
    <col min="6896" max="6896" width="15" style="142" customWidth="1"/>
    <col min="6897" max="6898" width="16.5" style="142" customWidth="1"/>
    <col min="6899" max="6899" width="12.5" style="142" customWidth="1"/>
    <col min="6900" max="6900" width="11.6640625" style="142" customWidth="1"/>
    <col min="6901" max="6901" width="9.33203125" style="142"/>
    <col min="6902" max="6902" width="20.1640625" style="142" customWidth="1"/>
    <col min="6903" max="7108" width="9.33203125" style="142"/>
    <col min="7109" max="7109" width="8.33203125" style="142" customWidth="1"/>
    <col min="7110" max="7110" width="47.33203125" style="142" customWidth="1"/>
    <col min="7111" max="7111" width="22" style="142" bestFit="1" customWidth="1"/>
    <col min="7112" max="7112" width="11.83203125" style="142" customWidth="1"/>
    <col min="7113" max="7113" width="13.33203125" style="142" bestFit="1" customWidth="1"/>
    <col min="7114" max="7139" width="9.33203125" style="142"/>
    <col min="7140" max="7140" width="10.6640625" style="142" customWidth="1"/>
    <col min="7141" max="7141" width="49.6640625" style="142" customWidth="1"/>
    <col min="7142" max="7143" width="13.5" style="142" customWidth="1"/>
    <col min="7144" max="7144" width="10.83203125" style="142" customWidth="1"/>
    <col min="7145" max="7145" width="10" style="142" customWidth="1"/>
    <col min="7146" max="7146" width="12.6640625" style="142" customWidth="1"/>
    <col min="7147" max="7147" width="13.33203125" style="142" customWidth="1"/>
    <col min="7148" max="7148" width="20.83203125" style="142" customWidth="1"/>
    <col min="7149" max="7149" width="18" style="142" customWidth="1"/>
    <col min="7150" max="7150" width="19.83203125" style="142" customWidth="1"/>
    <col min="7151" max="7151" width="16.6640625" style="142" customWidth="1"/>
    <col min="7152" max="7152" width="15" style="142" customWidth="1"/>
    <col min="7153" max="7154" width="16.5" style="142" customWidth="1"/>
    <col min="7155" max="7155" width="12.5" style="142" customWidth="1"/>
    <col min="7156" max="7156" width="11.6640625" style="142" customWidth="1"/>
    <col min="7157" max="7157" width="9.33203125" style="142"/>
    <col min="7158" max="7158" width="20.1640625" style="142" customWidth="1"/>
    <col min="7159" max="7364" width="9.33203125" style="142"/>
    <col min="7365" max="7365" width="8.33203125" style="142" customWidth="1"/>
    <col min="7366" max="7366" width="47.33203125" style="142" customWidth="1"/>
    <col min="7367" max="7367" width="22" style="142" bestFit="1" customWidth="1"/>
    <col min="7368" max="7368" width="11.83203125" style="142" customWidth="1"/>
    <col min="7369" max="7369" width="13.33203125" style="142" bestFit="1" customWidth="1"/>
    <col min="7370" max="7395" width="9.33203125" style="142"/>
    <col min="7396" max="7396" width="10.6640625" style="142" customWidth="1"/>
    <col min="7397" max="7397" width="49.6640625" style="142" customWidth="1"/>
    <col min="7398" max="7399" width="13.5" style="142" customWidth="1"/>
    <col min="7400" max="7400" width="10.83203125" style="142" customWidth="1"/>
    <col min="7401" max="7401" width="10" style="142" customWidth="1"/>
    <col min="7402" max="7402" width="12.6640625" style="142" customWidth="1"/>
    <col min="7403" max="7403" width="13.33203125" style="142" customWidth="1"/>
    <col min="7404" max="7404" width="20.83203125" style="142" customWidth="1"/>
    <col min="7405" max="7405" width="18" style="142" customWidth="1"/>
    <col min="7406" max="7406" width="19.83203125" style="142" customWidth="1"/>
    <col min="7407" max="7407" width="16.6640625" style="142" customWidth="1"/>
    <col min="7408" max="7408" width="15" style="142" customWidth="1"/>
    <col min="7409" max="7410" width="16.5" style="142" customWidth="1"/>
    <col min="7411" max="7411" width="12.5" style="142" customWidth="1"/>
    <col min="7412" max="7412" width="11.6640625" style="142" customWidth="1"/>
    <col min="7413" max="7413" width="9.33203125" style="142"/>
    <col min="7414" max="7414" width="20.1640625" style="142" customWidth="1"/>
    <col min="7415" max="7620" width="9.33203125" style="142"/>
    <col min="7621" max="7621" width="8.33203125" style="142" customWidth="1"/>
    <col min="7622" max="7622" width="47.33203125" style="142" customWidth="1"/>
    <col min="7623" max="7623" width="22" style="142" bestFit="1" customWidth="1"/>
    <col min="7624" max="7624" width="11.83203125" style="142" customWidth="1"/>
    <col min="7625" max="7625" width="13.33203125" style="142" bestFit="1" customWidth="1"/>
    <col min="7626" max="7651" width="9.33203125" style="142"/>
    <col min="7652" max="7652" width="10.6640625" style="142" customWidth="1"/>
    <col min="7653" max="7653" width="49.6640625" style="142" customWidth="1"/>
    <col min="7654" max="7655" width="13.5" style="142" customWidth="1"/>
    <col min="7656" max="7656" width="10.83203125" style="142" customWidth="1"/>
    <col min="7657" max="7657" width="10" style="142" customWidth="1"/>
    <col min="7658" max="7658" width="12.6640625" style="142" customWidth="1"/>
    <col min="7659" max="7659" width="13.33203125" style="142" customWidth="1"/>
    <col min="7660" max="7660" width="20.83203125" style="142" customWidth="1"/>
    <col min="7661" max="7661" width="18" style="142" customWidth="1"/>
    <col min="7662" max="7662" width="19.83203125" style="142" customWidth="1"/>
    <col min="7663" max="7663" width="16.6640625" style="142" customWidth="1"/>
    <col min="7664" max="7664" width="15" style="142" customWidth="1"/>
    <col min="7665" max="7666" width="16.5" style="142" customWidth="1"/>
    <col min="7667" max="7667" width="12.5" style="142" customWidth="1"/>
    <col min="7668" max="7668" width="11.6640625" style="142" customWidth="1"/>
    <col min="7669" max="7669" width="9.33203125" style="142"/>
    <col min="7670" max="7670" width="20.1640625" style="142" customWidth="1"/>
    <col min="7671" max="7876" width="9.33203125" style="142"/>
    <col min="7877" max="7877" width="8.33203125" style="142" customWidth="1"/>
    <col min="7878" max="7878" width="47.33203125" style="142" customWidth="1"/>
    <col min="7879" max="7879" width="22" style="142" bestFit="1" customWidth="1"/>
    <col min="7880" max="7880" width="11.83203125" style="142" customWidth="1"/>
    <col min="7881" max="7881" width="13.33203125" style="142" bestFit="1" customWidth="1"/>
    <col min="7882" max="7907" width="9.33203125" style="142"/>
    <col min="7908" max="7908" width="10.6640625" style="142" customWidth="1"/>
    <col min="7909" max="7909" width="49.6640625" style="142" customWidth="1"/>
    <col min="7910" max="7911" width="13.5" style="142" customWidth="1"/>
    <col min="7912" max="7912" width="10.83203125" style="142" customWidth="1"/>
    <col min="7913" max="7913" width="10" style="142" customWidth="1"/>
    <col min="7914" max="7914" width="12.6640625" style="142" customWidth="1"/>
    <col min="7915" max="7915" width="13.33203125" style="142" customWidth="1"/>
    <col min="7916" max="7916" width="20.83203125" style="142" customWidth="1"/>
    <col min="7917" max="7917" width="18" style="142" customWidth="1"/>
    <col min="7918" max="7918" width="19.83203125" style="142" customWidth="1"/>
    <col min="7919" max="7919" width="16.6640625" style="142" customWidth="1"/>
    <col min="7920" max="7920" width="15" style="142" customWidth="1"/>
    <col min="7921" max="7922" width="16.5" style="142" customWidth="1"/>
    <col min="7923" max="7923" width="12.5" style="142" customWidth="1"/>
    <col min="7924" max="7924" width="11.6640625" style="142" customWidth="1"/>
    <col min="7925" max="7925" width="9.33203125" style="142"/>
    <col min="7926" max="7926" width="20.1640625" style="142" customWidth="1"/>
    <col min="7927" max="8132" width="9.33203125" style="142"/>
    <col min="8133" max="8133" width="8.33203125" style="142" customWidth="1"/>
    <col min="8134" max="8134" width="47.33203125" style="142" customWidth="1"/>
    <col min="8135" max="8135" width="22" style="142" bestFit="1" customWidth="1"/>
    <col min="8136" max="8136" width="11.83203125" style="142" customWidth="1"/>
    <col min="8137" max="8137" width="13.33203125" style="142" bestFit="1" customWidth="1"/>
    <col min="8138" max="8163" width="9.33203125" style="142"/>
    <col min="8164" max="8164" width="10.6640625" style="142" customWidth="1"/>
    <col min="8165" max="8165" width="49.6640625" style="142" customWidth="1"/>
    <col min="8166" max="8167" width="13.5" style="142" customWidth="1"/>
    <col min="8168" max="8168" width="10.83203125" style="142" customWidth="1"/>
    <col min="8169" max="8169" width="10" style="142" customWidth="1"/>
    <col min="8170" max="8170" width="12.6640625" style="142" customWidth="1"/>
    <col min="8171" max="8171" width="13.33203125" style="142" customWidth="1"/>
    <col min="8172" max="8172" width="20.83203125" style="142" customWidth="1"/>
    <col min="8173" max="8173" width="18" style="142" customWidth="1"/>
    <col min="8174" max="8174" width="19.83203125" style="142" customWidth="1"/>
    <col min="8175" max="8175" width="16.6640625" style="142" customWidth="1"/>
    <col min="8176" max="8176" width="15" style="142" customWidth="1"/>
    <col min="8177" max="8178" width="16.5" style="142" customWidth="1"/>
    <col min="8179" max="8179" width="12.5" style="142" customWidth="1"/>
    <col min="8180" max="8180" width="11.6640625" style="142" customWidth="1"/>
    <col min="8181" max="8181" width="9.33203125" style="142"/>
    <col min="8182" max="8182" width="20.1640625" style="142" customWidth="1"/>
    <col min="8183" max="8388" width="9.33203125" style="142"/>
    <col min="8389" max="8389" width="8.33203125" style="142" customWidth="1"/>
    <col min="8390" max="8390" width="47.33203125" style="142" customWidth="1"/>
    <col min="8391" max="8391" width="22" style="142" bestFit="1" customWidth="1"/>
    <col min="8392" max="8392" width="11.83203125" style="142" customWidth="1"/>
    <col min="8393" max="8393" width="13.33203125" style="142" bestFit="1" customWidth="1"/>
    <col min="8394" max="8419" width="9.33203125" style="142"/>
    <col min="8420" max="8420" width="10.6640625" style="142" customWidth="1"/>
    <col min="8421" max="8421" width="49.6640625" style="142" customWidth="1"/>
    <col min="8422" max="8423" width="13.5" style="142" customWidth="1"/>
    <col min="8424" max="8424" width="10.83203125" style="142" customWidth="1"/>
    <col min="8425" max="8425" width="10" style="142" customWidth="1"/>
    <col min="8426" max="8426" width="12.6640625" style="142" customWidth="1"/>
    <col min="8427" max="8427" width="13.33203125" style="142" customWidth="1"/>
    <col min="8428" max="8428" width="20.83203125" style="142" customWidth="1"/>
    <col min="8429" max="8429" width="18" style="142" customWidth="1"/>
    <col min="8430" max="8430" width="19.83203125" style="142" customWidth="1"/>
    <col min="8431" max="8431" width="16.6640625" style="142" customWidth="1"/>
    <col min="8432" max="8432" width="15" style="142" customWidth="1"/>
    <col min="8433" max="8434" width="16.5" style="142" customWidth="1"/>
    <col min="8435" max="8435" width="12.5" style="142" customWidth="1"/>
    <col min="8436" max="8436" width="11.6640625" style="142" customWidth="1"/>
    <col min="8437" max="8437" width="9.33203125" style="142"/>
    <col min="8438" max="8438" width="20.1640625" style="142" customWidth="1"/>
    <col min="8439" max="8644" width="9.33203125" style="142"/>
    <col min="8645" max="8645" width="8.33203125" style="142" customWidth="1"/>
    <col min="8646" max="8646" width="47.33203125" style="142" customWidth="1"/>
    <col min="8647" max="8647" width="22" style="142" bestFit="1" customWidth="1"/>
    <col min="8648" max="8648" width="11.83203125" style="142" customWidth="1"/>
    <col min="8649" max="8649" width="13.33203125" style="142" bestFit="1" customWidth="1"/>
    <col min="8650" max="8675" width="9.33203125" style="142"/>
    <col min="8676" max="8676" width="10.6640625" style="142" customWidth="1"/>
    <col min="8677" max="8677" width="49.6640625" style="142" customWidth="1"/>
    <col min="8678" max="8679" width="13.5" style="142" customWidth="1"/>
    <col min="8680" max="8680" width="10.83203125" style="142" customWidth="1"/>
    <col min="8681" max="8681" width="10" style="142" customWidth="1"/>
    <col min="8682" max="8682" width="12.6640625" style="142" customWidth="1"/>
    <col min="8683" max="8683" width="13.33203125" style="142" customWidth="1"/>
    <col min="8684" max="8684" width="20.83203125" style="142" customWidth="1"/>
    <col min="8685" max="8685" width="18" style="142" customWidth="1"/>
    <col min="8686" max="8686" width="19.83203125" style="142" customWidth="1"/>
    <col min="8687" max="8687" width="16.6640625" style="142" customWidth="1"/>
    <col min="8688" max="8688" width="15" style="142" customWidth="1"/>
    <col min="8689" max="8690" width="16.5" style="142" customWidth="1"/>
    <col min="8691" max="8691" width="12.5" style="142" customWidth="1"/>
    <col min="8692" max="8692" width="11.6640625" style="142" customWidth="1"/>
    <col min="8693" max="8693" width="9.33203125" style="142"/>
    <col min="8694" max="8694" width="20.1640625" style="142" customWidth="1"/>
    <col min="8695" max="8900" width="9.33203125" style="142"/>
    <col min="8901" max="8901" width="8.33203125" style="142" customWidth="1"/>
    <col min="8902" max="8902" width="47.33203125" style="142" customWidth="1"/>
    <col min="8903" max="8903" width="22" style="142" bestFit="1" customWidth="1"/>
    <col min="8904" max="8904" width="11.83203125" style="142" customWidth="1"/>
    <col min="8905" max="8905" width="13.33203125" style="142" bestFit="1" customWidth="1"/>
    <col min="8906" max="8931" width="9.33203125" style="142"/>
    <col min="8932" max="8932" width="10.6640625" style="142" customWidth="1"/>
    <col min="8933" max="8933" width="49.6640625" style="142" customWidth="1"/>
    <col min="8934" max="8935" width="13.5" style="142" customWidth="1"/>
    <col min="8936" max="8936" width="10.83203125" style="142" customWidth="1"/>
    <col min="8937" max="8937" width="10" style="142" customWidth="1"/>
    <col min="8938" max="8938" width="12.6640625" style="142" customWidth="1"/>
    <col min="8939" max="8939" width="13.33203125" style="142" customWidth="1"/>
    <col min="8940" max="8940" width="20.83203125" style="142" customWidth="1"/>
    <col min="8941" max="8941" width="18" style="142" customWidth="1"/>
    <col min="8942" max="8942" width="19.83203125" style="142" customWidth="1"/>
    <col min="8943" max="8943" width="16.6640625" style="142" customWidth="1"/>
    <col min="8944" max="8944" width="15" style="142" customWidth="1"/>
    <col min="8945" max="8946" width="16.5" style="142" customWidth="1"/>
    <col min="8947" max="8947" width="12.5" style="142" customWidth="1"/>
    <col min="8948" max="8948" width="11.6640625" style="142" customWidth="1"/>
    <col min="8949" max="8949" width="9.33203125" style="142"/>
    <col min="8950" max="8950" width="20.1640625" style="142" customWidth="1"/>
    <col min="8951" max="9156" width="9.33203125" style="142"/>
    <col min="9157" max="9157" width="8.33203125" style="142" customWidth="1"/>
    <col min="9158" max="9158" width="47.33203125" style="142" customWidth="1"/>
    <col min="9159" max="9159" width="22" style="142" bestFit="1" customWidth="1"/>
    <col min="9160" max="9160" width="11.83203125" style="142" customWidth="1"/>
    <col min="9161" max="9161" width="13.33203125" style="142" bestFit="1" customWidth="1"/>
    <col min="9162" max="9187" width="9.33203125" style="142"/>
    <col min="9188" max="9188" width="10.6640625" style="142" customWidth="1"/>
    <col min="9189" max="9189" width="49.6640625" style="142" customWidth="1"/>
    <col min="9190" max="9191" width="13.5" style="142" customWidth="1"/>
    <col min="9192" max="9192" width="10.83203125" style="142" customWidth="1"/>
    <col min="9193" max="9193" width="10" style="142" customWidth="1"/>
    <col min="9194" max="9194" width="12.6640625" style="142" customWidth="1"/>
    <col min="9195" max="9195" width="13.33203125" style="142" customWidth="1"/>
    <col min="9196" max="9196" width="20.83203125" style="142" customWidth="1"/>
    <col min="9197" max="9197" width="18" style="142" customWidth="1"/>
    <col min="9198" max="9198" width="19.83203125" style="142" customWidth="1"/>
    <col min="9199" max="9199" width="16.6640625" style="142" customWidth="1"/>
    <col min="9200" max="9200" width="15" style="142" customWidth="1"/>
    <col min="9201" max="9202" width="16.5" style="142" customWidth="1"/>
    <col min="9203" max="9203" width="12.5" style="142" customWidth="1"/>
    <col min="9204" max="9204" width="11.6640625" style="142" customWidth="1"/>
    <col min="9205" max="9205" width="9.33203125" style="142"/>
    <col min="9206" max="9206" width="20.1640625" style="142" customWidth="1"/>
    <col min="9207" max="9412" width="9.33203125" style="142"/>
    <col min="9413" max="9413" width="8.33203125" style="142" customWidth="1"/>
    <col min="9414" max="9414" width="47.33203125" style="142" customWidth="1"/>
    <col min="9415" max="9415" width="22" style="142" bestFit="1" customWidth="1"/>
    <col min="9416" max="9416" width="11.83203125" style="142" customWidth="1"/>
    <col min="9417" max="9417" width="13.33203125" style="142" bestFit="1" customWidth="1"/>
    <col min="9418" max="9443" width="9.33203125" style="142"/>
    <col min="9444" max="9444" width="10.6640625" style="142" customWidth="1"/>
    <col min="9445" max="9445" width="49.6640625" style="142" customWidth="1"/>
    <col min="9446" max="9447" width="13.5" style="142" customWidth="1"/>
    <col min="9448" max="9448" width="10.83203125" style="142" customWidth="1"/>
    <col min="9449" max="9449" width="10" style="142" customWidth="1"/>
    <col min="9450" max="9450" width="12.6640625" style="142" customWidth="1"/>
    <col min="9451" max="9451" width="13.33203125" style="142" customWidth="1"/>
    <col min="9452" max="9452" width="20.83203125" style="142" customWidth="1"/>
    <col min="9453" max="9453" width="18" style="142" customWidth="1"/>
    <col min="9454" max="9454" width="19.83203125" style="142" customWidth="1"/>
    <col min="9455" max="9455" width="16.6640625" style="142" customWidth="1"/>
    <col min="9456" max="9456" width="15" style="142" customWidth="1"/>
    <col min="9457" max="9458" width="16.5" style="142" customWidth="1"/>
    <col min="9459" max="9459" width="12.5" style="142" customWidth="1"/>
    <col min="9460" max="9460" width="11.6640625" style="142" customWidth="1"/>
    <col min="9461" max="9461" width="9.33203125" style="142"/>
    <col min="9462" max="9462" width="20.1640625" style="142" customWidth="1"/>
    <col min="9463" max="9668" width="9.33203125" style="142"/>
    <col min="9669" max="9669" width="8.33203125" style="142" customWidth="1"/>
    <col min="9670" max="9670" width="47.33203125" style="142" customWidth="1"/>
    <col min="9671" max="9671" width="22" style="142" bestFit="1" customWidth="1"/>
    <col min="9672" max="9672" width="11.83203125" style="142" customWidth="1"/>
    <col min="9673" max="9673" width="13.33203125" style="142" bestFit="1" customWidth="1"/>
    <col min="9674" max="9699" width="9.33203125" style="142"/>
    <col min="9700" max="9700" width="10.6640625" style="142" customWidth="1"/>
    <col min="9701" max="9701" width="49.6640625" style="142" customWidth="1"/>
    <col min="9702" max="9703" width="13.5" style="142" customWidth="1"/>
    <col min="9704" max="9704" width="10.83203125" style="142" customWidth="1"/>
    <col min="9705" max="9705" width="10" style="142" customWidth="1"/>
    <col min="9706" max="9706" width="12.6640625" style="142" customWidth="1"/>
    <col min="9707" max="9707" width="13.33203125" style="142" customWidth="1"/>
    <col min="9708" max="9708" width="20.83203125" style="142" customWidth="1"/>
    <col min="9709" max="9709" width="18" style="142" customWidth="1"/>
    <col min="9710" max="9710" width="19.83203125" style="142" customWidth="1"/>
    <col min="9711" max="9711" width="16.6640625" style="142" customWidth="1"/>
    <col min="9712" max="9712" width="15" style="142" customWidth="1"/>
    <col min="9713" max="9714" width="16.5" style="142" customWidth="1"/>
    <col min="9715" max="9715" width="12.5" style="142" customWidth="1"/>
    <col min="9716" max="9716" width="11.6640625" style="142" customWidth="1"/>
    <col min="9717" max="9717" width="9.33203125" style="142"/>
    <col min="9718" max="9718" width="20.1640625" style="142" customWidth="1"/>
    <col min="9719" max="9924" width="9.33203125" style="142"/>
    <col min="9925" max="9925" width="8.33203125" style="142" customWidth="1"/>
    <col min="9926" max="9926" width="47.33203125" style="142" customWidth="1"/>
    <col min="9927" max="9927" width="22" style="142" bestFit="1" customWidth="1"/>
    <col min="9928" max="9928" width="11.83203125" style="142" customWidth="1"/>
    <col min="9929" max="9929" width="13.33203125" style="142" bestFit="1" customWidth="1"/>
    <col min="9930" max="9955" width="9.33203125" style="142"/>
    <col min="9956" max="9956" width="10.6640625" style="142" customWidth="1"/>
    <col min="9957" max="9957" width="49.6640625" style="142" customWidth="1"/>
    <col min="9958" max="9959" width="13.5" style="142" customWidth="1"/>
    <col min="9960" max="9960" width="10.83203125" style="142" customWidth="1"/>
    <col min="9961" max="9961" width="10" style="142" customWidth="1"/>
    <col min="9962" max="9962" width="12.6640625" style="142" customWidth="1"/>
    <col min="9963" max="9963" width="13.33203125" style="142" customWidth="1"/>
    <col min="9964" max="9964" width="20.83203125" style="142" customWidth="1"/>
    <col min="9965" max="9965" width="18" style="142" customWidth="1"/>
    <col min="9966" max="9966" width="19.83203125" style="142" customWidth="1"/>
    <col min="9967" max="9967" width="16.6640625" style="142" customWidth="1"/>
    <col min="9968" max="9968" width="15" style="142" customWidth="1"/>
    <col min="9969" max="9970" width="16.5" style="142" customWidth="1"/>
    <col min="9971" max="9971" width="12.5" style="142" customWidth="1"/>
    <col min="9972" max="9972" width="11.6640625" style="142" customWidth="1"/>
    <col min="9973" max="9973" width="9.33203125" style="142"/>
    <col min="9974" max="9974" width="20.1640625" style="142" customWidth="1"/>
    <col min="9975" max="10180" width="9.33203125" style="142"/>
    <col min="10181" max="10181" width="8.33203125" style="142" customWidth="1"/>
    <col min="10182" max="10182" width="47.33203125" style="142" customWidth="1"/>
    <col min="10183" max="10183" width="22" style="142" bestFit="1" customWidth="1"/>
    <col min="10184" max="10184" width="11.83203125" style="142" customWidth="1"/>
    <col min="10185" max="10185" width="13.33203125" style="142" bestFit="1" customWidth="1"/>
    <col min="10186" max="10211" width="9.33203125" style="142"/>
    <col min="10212" max="10212" width="10.6640625" style="142" customWidth="1"/>
    <col min="10213" max="10213" width="49.6640625" style="142" customWidth="1"/>
    <col min="10214" max="10215" width="13.5" style="142" customWidth="1"/>
    <col min="10216" max="10216" width="10.83203125" style="142" customWidth="1"/>
    <col min="10217" max="10217" width="10" style="142" customWidth="1"/>
    <col min="10218" max="10218" width="12.6640625" style="142" customWidth="1"/>
    <col min="10219" max="10219" width="13.33203125" style="142" customWidth="1"/>
    <col min="10220" max="10220" width="20.83203125" style="142" customWidth="1"/>
    <col min="10221" max="10221" width="18" style="142" customWidth="1"/>
    <col min="10222" max="10222" width="19.83203125" style="142" customWidth="1"/>
    <col min="10223" max="10223" width="16.6640625" style="142" customWidth="1"/>
    <col min="10224" max="10224" width="15" style="142" customWidth="1"/>
    <col min="10225" max="10226" width="16.5" style="142" customWidth="1"/>
    <col min="10227" max="10227" width="12.5" style="142" customWidth="1"/>
    <col min="10228" max="10228" width="11.6640625" style="142" customWidth="1"/>
    <col min="10229" max="10229" width="9.33203125" style="142"/>
    <col min="10230" max="10230" width="20.1640625" style="142" customWidth="1"/>
    <col min="10231" max="10436" width="9.33203125" style="142"/>
    <col min="10437" max="10437" width="8.33203125" style="142" customWidth="1"/>
    <col min="10438" max="10438" width="47.33203125" style="142" customWidth="1"/>
    <col min="10439" max="10439" width="22" style="142" bestFit="1" customWidth="1"/>
    <col min="10440" max="10440" width="11.83203125" style="142" customWidth="1"/>
    <col min="10441" max="10441" width="13.33203125" style="142" bestFit="1" customWidth="1"/>
    <col min="10442" max="10467" width="9.33203125" style="142"/>
    <col min="10468" max="10468" width="10.6640625" style="142" customWidth="1"/>
    <col min="10469" max="10469" width="49.6640625" style="142" customWidth="1"/>
    <col min="10470" max="10471" width="13.5" style="142" customWidth="1"/>
    <col min="10472" max="10472" width="10.83203125" style="142" customWidth="1"/>
    <col min="10473" max="10473" width="10" style="142" customWidth="1"/>
    <col min="10474" max="10474" width="12.6640625" style="142" customWidth="1"/>
    <col min="10475" max="10475" width="13.33203125" style="142" customWidth="1"/>
    <col min="10476" max="10476" width="20.83203125" style="142" customWidth="1"/>
    <col min="10477" max="10477" width="18" style="142" customWidth="1"/>
    <col min="10478" max="10478" width="19.83203125" style="142" customWidth="1"/>
    <col min="10479" max="10479" width="16.6640625" style="142" customWidth="1"/>
    <col min="10480" max="10480" width="15" style="142" customWidth="1"/>
    <col min="10481" max="10482" width="16.5" style="142" customWidth="1"/>
    <col min="10483" max="10483" width="12.5" style="142" customWidth="1"/>
    <col min="10484" max="10484" width="11.6640625" style="142" customWidth="1"/>
    <col min="10485" max="10485" width="9.33203125" style="142"/>
    <col min="10486" max="10486" width="20.1640625" style="142" customWidth="1"/>
    <col min="10487" max="10692" width="9.33203125" style="142"/>
    <col min="10693" max="10693" width="8.33203125" style="142" customWidth="1"/>
    <col min="10694" max="10694" width="47.33203125" style="142" customWidth="1"/>
    <col min="10695" max="10695" width="22" style="142" bestFit="1" customWidth="1"/>
    <col min="10696" max="10696" width="11.83203125" style="142" customWidth="1"/>
    <col min="10697" max="10697" width="13.33203125" style="142" bestFit="1" customWidth="1"/>
    <col min="10698" max="10723" width="9.33203125" style="142"/>
    <col min="10724" max="10724" width="10.6640625" style="142" customWidth="1"/>
    <col min="10725" max="10725" width="49.6640625" style="142" customWidth="1"/>
    <col min="10726" max="10727" width="13.5" style="142" customWidth="1"/>
    <col min="10728" max="10728" width="10.83203125" style="142" customWidth="1"/>
    <col min="10729" max="10729" width="10" style="142" customWidth="1"/>
    <col min="10730" max="10730" width="12.6640625" style="142" customWidth="1"/>
    <col min="10731" max="10731" width="13.33203125" style="142" customWidth="1"/>
    <col min="10732" max="10732" width="20.83203125" style="142" customWidth="1"/>
    <col min="10733" max="10733" width="18" style="142" customWidth="1"/>
    <col min="10734" max="10734" width="19.83203125" style="142" customWidth="1"/>
    <col min="10735" max="10735" width="16.6640625" style="142" customWidth="1"/>
    <col min="10736" max="10736" width="15" style="142" customWidth="1"/>
    <col min="10737" max="10738" width="16.5" style="142" customWidth="1"/>
    <col min="10739" max="10739" width="12.5" style="142" customWidth="1"/>
    <col min="10740" max="10740" width="11.6640625" style="142" customWidth="1"/>
    <col min="10741" max="10741" width="9.33203125" style="142"/>
    <col min="10742" max="10742" width="20.1640625" style="142" customWidth="1"/>
    <col min="10743" max="10948" width="9.33203125" style="142"/>
    <col min="10949" max="10949" width="8.33203125" style="142" customWidth="1"/>
    <col min="10950" max="10950" width="47.33203125" style="142" customWidth="1"/>
    <col min="10951" max="10951" width="22" style="142" bestFit="1" customWidth="1"/>
    <col min="10952" max="10952" width="11.83203125" style="142" customWidth="1"/>
    <col min="10953" max="10953" width="13.33203125" style="142" bestFit="1" customWidth="1"/>
    <col min="10954" max="10979" width="9.33203125" style="142"/>
    <col min="10980" max="10980" width="10.6640625" style="142" customWidth="1"/>
    <col min="10981" max="10981" width="49.6640625" style="142" customWidth="1"/>
    <col min="10982" max="10983" width="13.5" style="142" customWidth="1"/>
    <col min="10984" max="10984" width="10.83203125" style="142" customWidth="1"/>
    <col min="10985" max="10985" width="10" style="142" customWidth="1"/>
    <col min="10986" max="10986" width="12.6640625" style="142" customWidth="1"/>
    <col min="10987" max="10987" width="13.33203125" style="142" customWidth="1"/>
    <col min="10988" max="10988" width="20.83203125" style="142" customWidth="1"/>
    <col min="10989" max="10989" width="18" style="142" customWidth="1"/>
    <col min="10990" max="10990" width="19.83203125" style="142" customWidth="1"/>
    <col min="10991" max="10991" width="16.6640625" style="142" customWidth="1"/>
    <col min="10992" max="10992" width="15" style="142" customWidth="1"/>
    <col min="10993" max="10994" width="16.5" style="142" customWidth="1"/>
    <col min="10995" max="10995" width="12.5" style="142" customWidth="1"/>
    <col min="10996" max="10996" width="11.6640625" style="142" customWidth="1"/>
    <col min="10997" max="10997" width="9.33203125" style="142"/>
    <col min="10998" max="10998" width="20.1640625" style="142" customWidth="1"/>
    <col min="10999" max="11204" width="9.33203125" style="142"/>
    <col min="11205" max="11205" width="8.33203125" style="142" customWidth="1"/>
    <col min="11206" max="11206" width="47.33203125" style="142" customWidth="1"/>
    <col min="11207" max="11207" width="22" style="142" bestFit="1" customWidth="1"/>
    <col min="11208" max="11208" width="11.83203125" style="142" customWidth="1"/>
    <col min="11209" max="11209" width="13.33203125" style="142" bestFit="1" customWidth="1"/>
    <col min="11210" max="11235" width="9.33203125" style="142"/>
    <col min="11236" max="11236" width="10.6640625" style="142" customWidth="1"/>
    <col min="11237" max="11237" width="49.6640625" style="142" customWidth="1"/>
    <col min="11238" max="11239" width="13.5" style="142" customWidth="1"/>
    <col min="11240" max="11240" width="10.83203125" style="142" customWidth="1"/>
    <col min="11241" max="11241" width="10" style="142" customWidth="1"/>
    <col min="11242" max="11242" width="12.6640625" style="142" customWidth="1"/>
    <col min="11243" max="11243" width="13.33203125" style="142" customWidth="1"/>
    <col min="11244" max="11244" width="20.83203125" style="142" customWidth="1"/>
    <col min="11245" max="11245" width="18" style="142" customWidth="1"/>
    <col min="11246" max="11246" width="19.83203125" style="142" customWidth="1"/>
    <col min="11247" max="11247" width="16.6640625" style="142" customWidth="1"/>
    <col min="11248" max="11248" width="15" style="142" customWidth="1"/>
    <col min="11249" max="11250" width="16.5" style="142" customWidth="1"/>
    <col min="11251" max="11251" width="12.5" style="142" customWidth="1"/>
    <col min="11252" max="11252" width="11.6640625" style="142" customWidth="1"/>
    <col min="11253" max="11253" width="9.33203125" style="142"/>
    <col min="11254" max="11254" width="20.1640625" style="142" customWidth="1"/>
    <col min="11255" max="11460" width="9.33203125" style="142"/>
    <col min="11461" max="11461" width="8.33203125" style="142" customWidth="1"/>
    <col min="11462" max="11462" width="47.33203125" style="142" customWidth="1"/>
    <col min="11463" max="11463" width="22" style="142" bestFit="1" customWidth="1"/>
    <col min="11464" max="11464" width="11.83203125" style="142" customWidth="1"/>
    <col min="11465" max="11465" width="13.33203125" style="142" bestFit="1" customWidth="1"/>
    <col min="11466" max="11491" width="9.33203125" style="142"/>
    <col min="11492" max="11492" width="10.6640625" style="142" customWidth="1"/>
    <col min="11493" max="11493" width="49.6640625" style="142" customWidth="1"/>
    <col min="11494" max="11495" width="13.5" style="142" customWidth="1"/>
    <col min="11496" max="11496" width="10.83203125" style="142" customWidth="1"/>
    <col min="11497" max="11497" width="10" style="142" customWidth="1"/>
    <col min="11498" max="11498" width="12.6640625" style="142" customWidth="1"/>
    <col min="11499" max="11499" width="13.33203125" style="142" customWidth="1"/>
    <col min="11500" max="11500" width="20.83203125" style="142" customWidth="1"/>
    <col min="11501" max="11501" width="18" style="142" customWidth="1"/>
    <col min="11502" max="11502" width="19.83203125" style="142" customWidth="1"/>
    <col min="11503" max="11503" width="16.6640625" style="142" customWidth="1"/>
    <col min="11504" max="11504" width="15" style="142" customWidth="1"/>
    <col min="11505" max="11506" width="16.5" style="142" customWidth="1"/>
    <col min="11507" max="11507" width="12.5" style="142" customWidth="1"/>
    <col min="11508" max="11508" width="11.6640625" style="142" customWidth="1"/>
    <col min="11509" max="11509" width="9.33203125" style="142"/>
    <col min="11510" max="11510" width="20.1640625" style="142" customWidth="1"/>
    <col min="11511" max="11716" width="9.33203125" style="142"/>
    <col min="11717" max="11717" width="8.33203125" style="142" customWidth="1"/>
    <col min="11718" max="11718" width="47.33203125" style="142" customWidth="1"/>
    <col min="11719" max="11719" width="22" style="142" bestFit="1" customWidth="1"/>
    <col min="11720" max="11720" width="11.83203125" style="142" customWidth="1"/>
    <col min="11721" max="11721" width="13.33203125" style="142" bestFit="1" customWidth="1"/>
    <col min="11722" max="11747" width="9.33203125" style="142"/>
    <col min="11748" max="11748" width="10.6640625" style="142" customWidth="1"/>
    <col min="11749" max="11749" width="49.6640625" style="142" customWidth="1"/>
    <col min="11750" max="11751" width="13.5" style="142" customWidth="1"/>
    <col min="11752" max="11752" width="10.83203125" style="142" customWidth="1"/>
    <col min="11753" max="11753" width="10" style="142" customWidth="1"/>
    <col min="11754" max="11754" width="12.6640625" style="142" customWidth="1"/>
    <col min="11755" max="11755" width="13.33203125" style="142" customWidth="1"/>
    <col min="11756" max="11756" width="20.83203125" style="142" customWidth="1"/>
    <col min="11757" max="11757" width="18" style="142" customWidth="1"/>
    <col min="11758" max="11758" width="19.83203125" style="142" customWidth="1"/>
    <col min="11759" max="11759" width="16.6640625" style="142" customWidth="1"/>
    <col min="11760" max="11760" width="15" style="142" customWidth="1"/>
    <col min="11761" max="11762" width="16.5" style="142" customWidth="1"/>
    <col min="11763" max="11763" width="12.5" style="142" customWidth="1"/>
    <col min="11764" max="11764" width="11.6640625" style="142" customWidth="1"/>
    <col min="11765" max="11765" width="9.33203125" style="142"/>
    <col min="11766" max="11766" width="20.1640625" style="142" customWidth="1"/>
    <col min="11767" max="11972" width="9.33203125" style="142"/>
    <col min="11973" max="11973" width="8.33203125" style="142" customWidth="1"/>
    <col min="11974" max="11974" width="47.33203125" style="142" customWidth="1"/>
    <col min="11975" max="11975" width="22" style="142" bestFit="1" customWidth="1"/>
    <col min="11976" max="11976" width="11.83203125" style="142" customWidth="1"/>
    <col min="11977" max="11977" width="13.33203125" style="142" bestFit="1" customWidth="1"/>
    <col min="11978" max="12003" width="9.33203125" style="142"/>
    <col min="12004" max="12004" width="10.6640625" style="142" customWidth="1"/>
    <col min="12005" max="12005" width="49.6640625" style="142" customWidth="1"/>
    <col min="12006" max="12007" width="13.5" style="142" customWidth="1"/>
    <col min="12008" max="12008" width="10.83203125" style="142" customWidth="1"/>
    <col min="12009" max="12009" width="10" style="142" customWidth="1"/>
    <col min="12010" max="12010" width="12.6640625" style="142" customWidth="1"/>
    <col min="12011" max="12011" width="13.33203125" style="142" customWidth="1"/>
    <col min="12012" max="12012" width="20.83203125" style="142" customWidth="1"/>
    <col min="12013" max="12013" width="18" style="142" customWidth="1"/>
    <col min="12014" max="12014" width="19.83203125" style="142" customWidth="1"/>
    <col min="12015" max="12015" width="16.6640625" style="142" customWidth="1"/>
    <col min="12016" max="12016" width="15" style="142" customWidth="1"/>
    <col min="12017" max="12018" width="16.5" style="142" customWidth="1"/>
    <col min="12019" max="12019" width="12.5" style="142" customWidth="1"/>
    <col min="12020" max="12020" width="11.6640625" style="142" customWidth="1"/>
    <col min="12021" max="12021" width="9.33203125" style="142"/>
    <col min="12022" max="12022" width="20.1640625" style="142" customWidth="1"/>
    <col min="12023" max="12228" width="9.33203125" style="142"/>
    <col min="12229" max="12229" width="8.33203125" style="142" customWidth="1"/>
    <col min="12230" max="12230" width="47.33203125" style="142" customWidth="1"/>
    <col min="12231" max="12231" width="22" style="142" bestFit="1" customWidth="1"/>
    <col min="12232" max="12232" width="11.83203125" style="142" customWidth="1"/>
    <col min="12233" max="12233" width="13.33203125" style="142" bestFit="1" customWidth="1"/>
    <col min="12234" max="12259" width="9.33203125" style="142"/>
    <col min="12260" max="12260" width="10.6640625" style="142" customWidth="1"/>
    <col min="12261" max="12261" width="49.6640625" style="142" customWidth="1"/>
    <col min="12262" max="12263" width="13.5" style="142" customWidth="1"/>
    <col min="12264" max="12264" width="10.83203125" style="142" customWidth="1"/>
    <col min="12265" max="12265" width="10" style="142" customWidth="1"/>
    <col min="12266" max="12266" width="12.6640625" style="142" customWidth="1"/>
    <col min="12267" max="12267" width="13.33203125" style="142" customWidth="1"/>
    <col min="12268" max="12268" width="20.83203125" style="142" customWidth="1"/>
    <col min="12269" max="12269" width="18" style="142" customWidth="1"/>
    <col min="12270" max="12270" width="19.83203125" style="142" customWidth="1"/>
    <col min="12271" max="12271" width="16.6640625" style="142" customWidth="1"/>
    <col min="12272" max="12272" width="15" style="142" customWidth="1"/>
    <col min="12273" max="12274" width="16.5" style="142" customWidth="1"/>
    <col min="12275" max="12275" width="12.5" style="142" customWidth="1"/>
    <col min="12276" max="12276" width="11.6640625" style="142" customWidth="1"/>
    <col min="12277" max="12277" width="9.33203125" style="142"/>
    <col min="12278" max="12278" width="20.1640625" style="142" customWidth="1"/>
    <col min="12279" max="12484" width="9.33203125" style="142"/>
    <col min="12485" max="12485" width="8.33203125" style="142" customWidth="1"/>
    <col min="12486" max="12486" width="47.33203125" style="142" customWidth="1"/>
    <col min="12487" max="12487" width="22" style="142" bestFit="1" customWidth="1"/>
    <col min="12488" max="12488" width="11.83203125" style="142" customWidth="1"/>
    <col min="12489" max="12489" width="13.33203125" style="142" bestFit="1" customWidth="1"/>
    <col min="12490" max="12515" width="9.33203125" style="142"/>
    <col min="12516" max="12516" width="10.6640625" style="142" customWidth="1"/>
    <col min="12517" max="12517" width="49.6640625" style="142" customWidth="1"/>
    <col min="12518" max="12519" width="13.5" style="142" customWidth="1"/>
    <col min="12520" max="12520" width="10.83203125" style="142" customWidth="1"/>
    <col min="12521" max="12521" width="10" style="142" customWidth="1"/>
    <col min="12522" max="12522" width="12.6640625" style="142" customWidth="1"/>
    <col min="12523" max="12523" width="13.33203125" style="142" customWidth="1"/>
    <col min="12524" max="12524" width="20.83203125" style="142" customWidth="1"/>
    <col min="12525" max="12525" width="18" style="142" customWidth="1"/>
    <col min="12526" max="12526" width="19.83203125" style="142" customWidth="1"/>
    <col min="12527" max="12527" width="16.6640625" style="142" customWidth="1"/>
    <col min="12528" max="12528" width="15" style="142" customWidth="1"/>
    <col min="12529" max="12530" width="16.5" style="142" customWidth="1"/>
    <col min="12531" max="12531" width="12.5" style="142" customWidth="1"/>
    <col min="12532" max="12532" width="11.6640625" style="142" customWidth="1"/>
    <col min="12533" max="12533" width="9.33203125" style="142"/>
    <col min="12534" max="12534" width="20.1640625" style="142" customWidth="1"/>
    <col min="12535" max="12740" width="9.33203125" style="142"/>
    <col min="12741" max="12741" width="8.33203125" style="142" customWidth="1"/>
    <col min="12742" max="12742" width="47.33203125" style="142" customWidth="1"/>
    <col min="12743" max="12743" width="22" style="142" bestFit="1" customWidth="1"/>
    <col min="12744" max="12744" width="11.83203125" style="142" customWidth="1"/>
    <col min="12745" max="12745" width="13.33203125" style="142" bestFit="1" customWidth="1"/>
    <col min="12746" max="12771" width="9.33203125" style="142"/>
    <col min="12772" max="12772" width="10.6640625" style="142" customWidth="1"/>
    <col min="12773" max="12773" width="49.6640625" style="142" customWidth="1"/>
    <col min="12774" max="12775" width="13.5" style="142" customWidth="1"/>
    <col min="12776" max="12776" width="10.83203125" style="142" customWidth="1"/>
    <col min="12777" max="12777" width="10" style="142" customWidth="1"/>
    <col min="12778" max="12778" width="12.6640625" style="142" customWidth="1"/>
    <col min="12779" max="12779" width="13.33203125" style="142" customWidth="1"/>
    <col min="12780" max="12780" width="20.83203125" style="142" customWidth="1"/>
    <col min="12781" max="12781" width="18" style="142" customWidth="1"/>
    <col min="12782" max="12782" width="19.83203125" style="142" customWidth="1"/>
    <col min="12783" max="12783" width="16.6640625" style="142" customWidth="1"/>
    <col min="12784" max="12784" width="15" style="142" customWidth="1"/>
    <col min="12785" max="12786" width="16.5" style="142" customWidth="1"/>
    <col min="12787" max="12787" width="12.5" style="142" customWidth="1"/>
    <col min="12788" max="12788" width="11.6640625" style="142" customWidth="1"/>
    <col min="12789" max="12789" width="9.33203125" style="142"/>
    <col min="12790" max="12790" width="20.1640625" style="142" customWidth="1"/>
    <col min="12791" max="12996" width="9.33203125" style="142"/>
    <col min="12997" max="12997" width="8.33203125" style="142" customWidth="1"/>
    <col min="12998" max="12998" width="47.33203125" style="142" customWidth="1"/>
    <col min="12999" max="12999" width="22" style="142" bestFit="1" customWidth="1"/>
    <col min="13000" max="13000" width="11.83203125" style="142" customWidth="1"/>
    <col min="13001" max="13001" width="13.33203125" style="142" bestFit="1" customWidth="1"/>
    <col min="13002" max="13027" width="9.33203125" style="142"/>
    <col min="13028" max="13028" width="10.6640625" style="142" customWidth="1"/>
    <col min="13029" max="13029" width="49.6640625" style="142" customWidth="1"/>
    <col min="13030" max="13031" width="13.5" style="142" customWidth="1"/>
    <col min="13032" max="13032" width="10.83203125" style="142" customWidth="1"/>
    <col min="13033" max="13033" width="10" style="142" customWidth="1"/>
    <col min="13034" max="13034" width="12.6640625" style="142" customWidth="1"/>
    <col min="13035" max="13035" width="13.33203125" style="142" customWidth="1"/>
    <col min="13036" max="13036" width="20.83203125" style="142" customWidth="1"/>
    <col min="13037" max="13037" width="18" style="142" customWidth="1"/>
    <col min="13038" max="13038" width="19.83203125" style="142" customWidth="1"/>
    <col min="13039" max="13039" width="16.6640625" style="142" customWidth="1"/>
    <col min="13040" max="13040" width="15" style="142" customWidth="1"/>
    <col min="13041" max="13042" width="16.5" style="142" customWidth="1"/>
    <col min="13043" max="13043" width="12.5" style="142" customWidth="1"/>
    <col min="13044" max="13044" width="11.6640625" style="142" customWidth="1"/>
    <col min="13045" max="13045" width="9.33203125" style="142"/>
    <col min="13046" max="13046" width="20.1640625" style="142" customWidth="1"/>
    <col min="13047" max="13252" width="9.33203125" style="142"/>
    <col min="13253" max="13253" width="8.33203125" style="142" customWidth="1"/>
    <col min="13254" max="13254" width="47.33203125" style="142" customWidth="1"/>
    <col min="13255" max="13255" width="22" style="142" bestFit="1" customWidth="1"/>
    <col min="13256" max="13256" width="11.83203125" style="142" customWidth="1"/>
    <col min="13257" max="13257" width="13.33203125" style="142" bestFit="1" customWidth="1"/>
    <col min="13258" max="13283" width="9.33203125" style="142"/>
    <col min="13284" max="13284" width="10.6640625" style="142" customWidth="1"/>
    <col min="13285" max="13285" width="49.6640625" style="142" customWidth="1"/>
    <col min="13286" max="13287" width="13.5" style="142" customWidth="1"/>
    <col min="13288" max="13288" width="10.83203125" style="142" customWidth="1"/>
    <col min="13289" max="13289" width="10" style="142" customWidth="1"/>
    <col min="13290" max="13290" width="12.6640625" style="142" customWidth="1"/>
    <col min="13291" max="13291" width="13.33203125" style="142" customWidth="1"/>
    <col min="13292" max="13292" width="20.83203125" style="142" customWidth="1"/>
    <col min="13293" max="13293" width="18" style="142" customWidth="1"/>
    <col min="13294" max="13294" width="19.83203125" style="142" customWidth="1"/>
    <col min="13295" max="13295" width="16.6640625" style="142" customWidth="1"/>
    <col min="13296" max="13296" width="15" style="142" customWidth="1"/>
    <col min="13297" max="13298" width="16.5" style="142" customWidth="1"/>
    <col min="13299" max="13299" width="12.5" style="142" customWidth="1"/>
    <col min="13300" max="13300" width="11.6640625" style="142" customWidth="1"/>
    <col min="13301" max="13301" width="9.33203125" style="142"/>
    <col min="13302" max="13302" width="20.1640625" style="142" customWidth="1"/>
    <col min="13303" max="13508" width="9.33203125" style="142"/>
    <col min="13509" max="13509" width="8.33203125" style="142" customWidth="1"/>
    <col min="13510" max="13510" width="47.33203125" style="142" customWidth="1"/>
    <col min="13511" max="13511" width="22" style="142" bestFit="1" customWidth="1"/>
    <col min="13512" max="13512" width="11.83203125" style="142" customWidth="1"/>
    <col min="13513" max="13513" width="13.33203125" style="142" bestFit="1" customWidth="1"/>
    <col min="13514" max="13539" width="9.33203125" style="142"/>
    <col min="13540" max="13540" width="10.6640625" style="142" customWidth="1"/>
    <col min="13541" max="13541" width="49.6640625" style="142" customWidth="1"/>
    <col min="13542" max="13543" width="13.5" style="142" customWidth="1"/>
    <col min="13544" max="13544" width="10.83203125" style="142" customWidth="1"/>
    <col min="13545" max="13545" width="10" style="142" customWidth="1"/>
    <col min="13546" max="13546" width="12.6640625" style="142" customWidth="1"/>
    <col min="13547" max="13547" width="13.33203125" style="142" customWidth="1"/>
    <col min="13548" max="13548" width="20.83203125" style="142" customWidth="1"/>
    <col min="13549" max="13549" width="18" style="142" customWidth="1"/>
    <col min="13550" max="13550" width="19.83203125" style="142" customWidth="1"/>
    <col min="13551" max="13551" width="16.6640625" style="142" customWidth="1"/>
    <col min="13552" max="13552" width="15" style="142" customWidth="1"/>
    <col min="13553" max="13554" width="16.5" style="142" customWidth="1"/>
    <col min="13555" max="13555" width="12.5" style="142" customWidth="1"/>
    <col min="13556" max="13556" width="11.6640625" style="142" customWidth="1"/>
    <col min="13557" max="13557" width="9.33203125" style="142"/>
    <col min="13558" max="13558" width="20.1640625" style="142" customWidth="1"/>
    <col min="13559" max="13764" width="9.33203125" style="142"/>
    <col min="13765" max="13765" width="8.33203125" style="142" customWidth="1"/>
    <col min="13766" max="13766" width="47.33203125" style="142" customWidth="1"/>
    <col min="13767" max="13767" width="22" style="142" bestFit="1" customWidth="1"/>
    <col min="13768" max="13768" width="11.83203125" style="142" customWidth="1"/>
    <col min="13769" max="13769" width="13.33203125" style="142" bestFit="1" customWidth="1"/>
    <col min="13770" max="13795" width="9.33203125" style="142"/>
    <col min="13796" max="13796" width="10.6640625" style="142" customWidth="1"/>
    <col min="13797" max="13797" width="49.6640625" style="142" customWidth="1"/>
    <col min="13798" max="13799" width="13.5" style="142" customWidth="1"/>
    <col min="13800" max="13800" width="10.83203125" style="142" customWidth="1"/>
    <col min="13801" max="13801" width="10" style="142" customWidth="1"/>
    <col min="13802" max="13802" width="12.6640625" style="142" customWidth="1"/>
    <col min="13803" max="13803" width="13.33203125" style="142" customWidth="1"/>
    <col min="13804" max="13804" width="20.83203125" style="142" customWidth="1"/>
    <col min="13805" max="13805" width="18" style="142" customWidth="1"/>
    <col min="13806" max="13806" width="19.83203125" style="142" customWidth="1"/>
    <col min="13807" max="13807" width="16.6640625" style="142" customWidth="1"/>
    <col min="13808" max="13808" width="15" style="142" customWidth="1"/>
    <col min="13809" max="13810" width="16.5" style="142" customWidth="1"/>
    <col min="13811" max="13811" width="12.5" style="142" customWidth="1"/>
    <col min="13812" max="13812" width="11.6640625" style="142" customWidth="1"/>
    <col min="13813" max="13813" width="9.33203125" style="142"/>
    <col min="13814" max="13814" width="20.1640625" style="142" customWidth="1"/>
    <col min="13815" max="14020" width="9.33203125" style="142"/>
    <col min="14021" max="14021" width="8.33203125" style="142" customWidth="1"/>
    <col min="14022" max="14022" width="47.33203125" style="142" customWidth="1"/>
    <col min="14023" max="14023" width="22" style="142" bestFit="1" customWidth="1"/>
    <col min="14024" max="14024" width="11.83203125" style="142" customWidth="1"/>
    <col min="14025" max="14025" width="13.33203125" style="142" bestFit="1" customWidth="1"/>
    <col min="14026" max="14051" width="9.33203125" style="142"/>
    <col min="14052" max="14052" width="10.6640625" style="142" customWidth="1"/>
    <col min="14053" max="14053" width="49.6640625" style="142" customWidth="1"/>
    <col min="14054" max="14055" width="13.5" style="142" customWidth="1"/>
    <col min="14056" max="14056" width="10.83203125" style="142" customWidth="1"/>
    <col min="14057" max="14057" width="10" style="142" customWidth="1"/>
    <col min="14058" max="14058" width="12.6640625" style="142" customWidth="1"/>
    <col min="14059" max="14059" width="13.33203125" style="142" customWidth="1"/>
    <col min="14060" max="14060" width="20.83203125" style="142" customWidth="1"/>
    <col min="14061" max="14061" width="18" style="142" customWidth="1"/>
    <col min="14062" max="14062" width="19.83203125" style="142" customWidth="1"/>
    <col min="14063" max="14063" width="16.6640625" style="142" customWidth="1"/>
    <col min="14064" max="14064" width="15" style="142" customWidth="1"/>
    <col min="14065" max="14066" width="16.5" style="142" customWidth="1"/>
    <col min="14067" max="14067" width="12.5" style="142" customWidth="1"/>
    <col min="14068" max="14068" width="11.6640625" style="142" customWidth="1"/>
    <col min="14069" max="14069" width="9.33203125" style="142"/>
    <col min="14070" max="14070" width="20.1640625" style="142" customWidth="1"/>
    <col min="14071" max="14276" width="9.33203125" style="142"/>
    <col min="14277" max="14277" width="8.33203125" style="142" customWidth="1"/>
    <col min="14278" max="14278" width="47.33203125" style="142" customWidth="1"/>
    <col min="14279" max="14279" width="22" style="142" bestFit="1" customWidth="1"/>
    <col min="14280" max="14280" width="11.83203125" style="142" customWidth="1"/>
    <col min="14281" max="14281" width="13.33203125" style="142" bestFit="1" customWidth="1"/>
    <col min="14282" max="14307" width="9.33203125" style="142"/>
    <col min="14308" max="14308" width="10.6640625" style="142" customWidth="1"/>
    <col min="14309" max="14309" width="49.6640625" style="142" customWidth="1"/>
    <col min="14310" max="14311" width="13.5" style="142" customWidth="1"/>
    <col min="14312" max="14312" width="10.83203125" style="142" customWidth="1"/>
    <col min="14313" max="14313" width="10" style="142" customWidth="1"/>
    <col min="14314" max="14314" width="12.6640625" style="142" customWidth="1"/>
    <col min="14315" max="14315" width="13.33203125" style="142" customWidth="1"/>
    <col min="14316" max="14316" width="20.83203125" style="142" customWidth="1"/>
    <col min="14317" max="14317" width="18" style="142" customWidth="1"/>
    <col min="14318" max="14318" width="19.83203125" style="142" customWidth="1"/>
    <col min="14319" max="14319" width="16.6640625" style="142" customWidth="1"/>
    <col min="14320" max="14320" width="15" style="142" customWidth="1"/>
    <col min="14321" max="14322" width="16.5" style="142" customWidth="1"/>
    <col min="14323" max="14323" width="12.5" style="142" customWidth="1"/>
    <col min="14324" max="14324" width="11.6640625" style="142" customWidth="1"/>
    <col min="14325" max="14325" width="9.33203125" style="142"/>
    <col min="14326" max="14326" width="20.1640625" style="142" customWidth="1"/>
    <col min="14327" max="14532" width="9.33203125" style="142"/>
    <col min="14533" max="14533" width="8.33203125" style="142" customWidth="1"/>
    <col min="14534" max="14534" width="47.33203125" style="142" customWidth="1"/>
    <col min="14535" max="14535" width="22" style="142" bestFit="1" customWidth="1"/>
    <col min="14536" max="14536" width="11.83203125" style="142" customWidth="1"/>
    <col min="14537" max="14537" width="13.33203125" style="142" bestFit="1" customWidth="1"/>
    <col min="14538" max="14563" width="9.33203125" style="142"/>
    <col min="14564" max="14564" width="10.6640625" style="142" customWidth="1"/>
    <col min="14565" max="14565" width="49.6640625" style="142" customWidth="1"/>
    <col min="14566" max="14567" width="13.5" style="142" customWidth="1"/>
    <col min="14568" max="14568" width="10.83203125" style="142" customWidth="1"/>
    <col min="14569" max="14569" width="10" style="142" customWidth="1"/>
    <col min="14570" max="14570" width="12.6640625" style="142" customWidth="1"/>
    <col min="14571" max="14571" width="13.33203125" style="142" customWidth="1"/>
    <col min="14572" max="14572" width="20.83203125" style="142" customWidth="1"/>
    <col min="14573" max="14573" width="18" style="142" customWidth="1"/>
    <col min="14574" max="14574" width="19.83203125" style="142" customWidth="1"/>
    <col min="14575" max="14575" width="16.6640625" style="142" customWidth="1"/>
    <col min="14576" max="14576" width="15" style="142" customWidth="1"/>
    <col min="14577" max="14578" width="16.5" style="142" customWidth="1"/>
    <col min="14579" max="14579" width="12.5" style="142" customWidth="1"/>
    <col min="14580" max="14580" width="11.6640625" style="142" customWidth="1"/>
    <col min="14581" max="14581" width="9.33203125" style="142"/>
    <col min="14582" max="14582" width="20.1640625" style="142" customWidth="1"/>
    <col min="14583" max="14788" width="9.33203125" style="142"/>
    <col min="14789" max="14789" width="8.33203125" style="142" customWidth="1"/>
    <col min="14790" max="14790" width="47.33203125" style="142" customWidth="1"/>
    <col min="14791" max="14791" width="22" style="142" bestFit="1" customWidth="1"/>
    <col min="14792" max="14792" width="11.83203125" style="142" customWidth="1"/>
    <col min="14793" max="14793" width="13.33203125" style="142" bestFit="1" customWidth="1"/>
    <col min="14794" max="14819" width="9.33203125" style="142"/>
    <col min="14820" max="14820" width="10.6640625" style="142" customWidth="1"/>
    <col min="14821" max="14821" width="49.6640625" style="142" customWidth="1"/>
    <col min="14822" max="14823" width="13.5" style="142" customWidth="1"/>
    <col min="14824" max="14824" width="10.83203125" style="142" customWidth="1"/>
    <col min="14825" max="14825" width="10" style="142" customWidth="1"/>
    <col min="14826" max="14826" width="12.6640625" style="142" customWidth="1"/>
    <col min="14827" max="14827" width="13.33203125" style="142" customWidth="1"/>
    <col min="14828" max="14828" width="20.83203125" style="142" customWidth="1"/>
    <col min="14829" max="14829" width="18" style="142" customWidth="1"/>
    <col min="14830" max="14830" width="19.83203125" style="142" customWidth="1"/>
    <col min="14831" max="14831" width="16.6640625" style="142" customWidth="1"/>
    <col min="14832" max="14832" width="15" style="142" customWidth="1"/>
    <col min="14833" max="14834" width="16.5" style="142" customWidth="1"/>
    <col min="14835" max="14835" width="12.5" style="142" customWidth="1"/>
    <col min="14836" max="14836" width="11.6640625" style="142" customWidth="1"/>
    <col min="14837" max="14837" width="9.33203125" style="142"/>
    <col min="14838" max="14838" width="20.1640625" style="142" customWidth="1"/>
    <col min="14839" max="15044" width="9.33203125" style="142"/>
    <col min="15045" max="15045" width="8.33203125" style="142" customWidth="1"/>
    <col min="15046" max="15046" width="47.33203125" style="142" customWidth="1"/>
    <col min="15047" max="15047" width="22" style="142" bestFit="1" customWidth="1"/>
    <col min="15048" max="15048" width="11.83203125" style="142" customWidth="1"/>
    <col min="15049" max="15049" width="13.33203125" style="142" bestFit="1" customWidth="1"/>
    <col min="15050" max="15075" width="9.33203125" style="142"/>
    <col min="15076" max="15076" width="10.6640625" style="142" customWidth="1"/>
    <col min="15077" max="15077" width="49.6640625" style="142" customWidth="1"/>
    <col min="15078" max="15079" width="13.5" style="142" customWidth="1"/>
    <col min="15080" max="15080" width="10.83203125" style="142" customWidth="1"/>
    <col min="15081" max="15081" width="10" style="142" customWidth="1"/>
    <col min="15082" max="15082" width="12.6640625" style="142" customWidth="1"/>
    <col min="15083" max="15083" width="13.33203125" style="142" customWidth="1"/>
    <col min="15084" max="15084" width="20.83203125" style="142" customWidth="1"/>
    <col min="15085" max="15085" width="18" style="142" customWidth="1"/>
    <col min="15086" max="15086" width="19.83203125" style="142" customWidth="1"/>
    <col min="15087" max="15087" width="16.6640625" style="142" customWidth="1"/>
    <col min="15088" max="15088" width="15" style="142" customWidth="1"/>
    <col min="15089" max="15090" width="16.5" style="142" customWidth="1"/>
    <col min="15091" max="15091" width="12.5" style="142" customWidth="1"/>
    <col min="15092" max="15092" width="11.6640625" style="142" customWidth="1"/>
    <col min="15093" max="15093" width="9.33203125" style="142"/>
    <col min="15094" max="15094" width="20.1640625" style="142" customWidth="1"/>
    <col min="15095" max="15300" width="9.33203125" style="142"/>
    <col min="15301" max="15301" width="8.33203125" style="142" customWidth="1"/>
    <col min="15302" max="15302" width="47.33203125" style="142" customWidth="1"/>
    <col min="15303" max="15303" width="22" style="142" bestFit="1" customWidth="1"/>
    <col min="15304" max="15304" width="11.83203125" style="142" customWidth="1"/>
    <col min="15305" max="15305" width="13.33203125" style="142" bestFit="1" customWidth="1"/>
    <col min="15306" max="15331" width="9.33203125" style="142"/>
    <col min="15332" max="15332" width="10.6640625" style="142" customWidth="1"/>
    <col min="15333" max="15333" width="49.6640625" style="142" customWidth="1"/>
    <col min="15334" max="15335" width="13.5" style="142" customWidth="1"/>
    <col min="15336" max="15336" width="10.83203125" style="142" customWidth="1"/>
    <col min="15337" max="15337" width="10" style="142" customWidth="1"/>
    <col min="15338" max="15338" width="12.6640625" style="142" customWidth="1"/>
    <col min="15339" max="15339" width="13.33203125" style="142" customWidth="1"/>
    <col min="15340" max="15340" width="20.83203125" style="142" customWidth="1"/>
    <col min="15341" max="15341" width="18" style="142" customWidth="1"/>
    <col min="15342" max="15342" width="19.83203125" style="142" customWidth="1"/>
    <col min="15343" max="15343" width="16.6640625" style="142" customWidth="1"/>
    <col min="15344" max="15344" width="15" style="142" customWidth="1"/>
    <col min="15345" max="15346" width="16.5" style="142" customWidth="1"/>
    <col min="15347" max="15347" width="12.5" style="142" customWidth="1"/>
    <col min="15348" max="15348" width="11.6640625" style="142" customWidth="1"/>
    <col min="15349" max="15349" width="9.33203125" style="142"/>
    <col min="15350" max="15350" width="20.1640625" style="142" customWidth="1"/>
    <col min="15351" max="15556" width="9.33203125" style="142"/>
    <col min="15557" max="15557" width="8.33203125" style="142" customWidth="1"/>
    <col min="15558" max="15558" width="47.33203125" style="142" customWidth="1"/>
    <col min="15559" max="15559" width="22" style="142" bestFit="1" customWidth="1"/>
    <col min="15560" max="15560" width="11.83203125" style="142" customWidth="1"/>
    <col min="15561" max="15561" width="13.33203125" style="142" bestFit="1" customWidth="1"/>
    <col min="15562" max="15587" width="9.33203125" style="142"/>
    <col min="15588" max="15588" width="10.6640625" style="142" customWidth="1"/>
    <col min="15589" max="15589" width="49.6640625" style="142" customWidth="1"/>
    <col min="15590" max="15591" width="13.5" style="142" customWidth="1"/>
    <col min="15592" max="15592" width="10.83203125" style="142" customWidth="1"/>
    <col min="15593" max="15593" width="10" style="142" customWidth="1"/>
    <col min="15594" max="15594" width="12.6640625" style="142" customWidth="1"/>
    <col min="15595" max="15595" width="13.33203125" style="142" customWidth="1"/>
    <col min="15596" max="15596" width="20.83203125" style="142" customWidth="1"/>
    <col min="15597" max="15597" width="18" style="142" customWidth="1"/>
    <col min="15598" max="15598" width="19.83203125" style="142" customWidth="1"/>
    <col min="15599" max="15599" width="16.6640625" style="142" customWidth="1"/>
    <col min="15600" max="15600" width="15" style="142" customWidth="1"/>
    <col min="15601" max="15602" width="16.5" style="142" customWidth="1"/>
    <col min="15603" max="15603" width="12.5" style="142" customWidth="1"/>
    <col min="15604" max="15604" width="11.6640625" style="142" customWidth="1"/>
    <col min="15605" max="15605" width="9.33203125" style="142"/>
    <col min="15606" max="15606" width="20.1640625" style="142" customWidth="1"/>
    <col min="15607" max="15812" width="9.33203125" style="142"/>
    <col min="15813" max="15813" width="8.33203125" style="142" customWidth="1"/>
    <col min="15814" max="15814" width="47.33203125" style="142" customWidth="1"/>
    <col min="15815" max="15815" width="22" style="142" bestFit="1" customWidth="1"/>
    <col min="15816" max="15816" width="11.83203125" style="142" customWidth="1"/>
    <col min="15817" max="15817" width="13.33203125" style="142" bestFit="1" customWidth="1"/>
    <col min="15818" max="15843" width="9.33203125" style="142"/>
    <col min="15844" max="15844" width="10.6640625" style="142" customWidth="1"/>
    <col min="15845" max="15845" width="49.6640625" style="142" customWidth="1"/>
    <col min="15846" max="15847" width="13.5" style="142" customWidth="1"/>
    <col min="15848" max="15848" width="10.83203125" style="142" customWidth="1"/>
    <col min="15849" max="15849" width="10" style="142" customWidth="1"/>
    <col min="15850" max="15850" width="12.6640625" style="142" customWidth="1"/>
    <col min="15851" max="15851" width="13.33203125" style="142" customWidth="1"/>
    <col min="15852" max="15852" width="20.83203125" style="142" customWidth="1"/>
    <col min="15853" max="15853" width="18" style="142" customWidth="1"/>
    <col min="15854" max="15854" width="19.83203125" style="142" customWidth="1"/>
    <col min="15855" max="15855" width="16.6640625" style="142" customWidth="1"/>
    <col min="15856" max="15856" width="15" style="142" customWidth="1"/>
    <col min="15857" max="15858" width="16.5" style="142" customWidth="1"/>
    <col min="15859" max="15859" width="12.5" style="142" customWidth="1"/>
    <col min="15860" max="15860" width="11.6640625" style="142" customWidth="1"/>
    <col min="15861" max="15861" width="9.33203125" style="142"/>
    <col min="15862" max="15862" width="20.1640625" style="142" customWidth="1"/>
    <col min="15863" max="16068" width="9.33203125" style="142"/>
    <col min="16069" max="16069" width="8.33203125" style="142" customWidth="1"/>
    <col min="16070" max="16070" width="47.33203125" style="142" customWidth="1"/>
    <col min="16071" max="16071" width="22" style="142" bestFit="1" customWidth="1"/>
    <col min="16072" max="16072" width="11.83203125" style="142" customWidth="1"/>
    <col min="16073" max="16073" width="13.33203125" style="142" bestFit="1" customWidth="1"/>
    <col min="16074" max="16099" width="9.33203125" style="142"/>
    <col min="16100" max="16100" width="10.6640625" style="142" customWidth="1"/>
    <col min="16101" max="16101" width="49.6640625" style="142" customWidth="1"/>
    <col min="16102" max="16103" width="13.5" style="142" customWidth="1"/>
    <col min="16104" max="16104" width="10.83203125" style="142" customWidth="1"/>
    <col min="16105" max="16105" width="10" style="142" customWidth="1"/>
    <col min="16106" max="16106" width="12.6640625" style="142" customWidth="1"/>
    <col min="16107" max="16107" width="13.33203125" style="142" customWidth="1"/>
    <col min="16108" max="16108" width="20.83203125" style="142" customWidth="1"/>
    <col min="16109" max="16109" width="18" style="142" customWidth="1"/>
    <col min="16110" max="16110" width="19.83203125" style="142" customWidth="1"/>
    <col min="16111" max="16111" width="16.6640625" style="142" customWidth="1"/>
    <col min="16112" max="16112" width="15" style="142" customWidth="1"/>
    <col min="16113" max="16114" width="16.5" style="142" customWidth="1"/>
    <col min="16115" max="16115" width="12.5" style="142" customWidth="1"/>
    <col min="16116" max="16116" width="11.6640625" style="142" customWidth="1"/>
    <col min="16117" max="16117" width="9.33203125" style="142"/>
    <col min="16118" max="16118" width="20.1640625" style="142" customWidth="1"/>
    <col min="16119" max="16324" width="9.33203125" style="142"/>
    <col min="16325" max="16325" width="8.33203125" style="142" customWidth="1"/>
    <col min="16326" max="16326" width="47.33203125" style="142" customWidth="1"/>
    <col min="16327" max="16327" width="22" style="142" bestFit="1" customWidth="1"/>
    <col min="16328" max="16328" width="11.83203125" style="142" customWidth="1"/>
    <col min="16329" max="16329" width="13.33203125" style="142" bestFit="1" customWidth="1"/>
    <col min="16330" max="16384" width="9.33203125" style="142"/>
  </cols>
  <sheetData>
    <row r="1" spans="1:14" ht="55.5" customHeight="1" x14ac:dyDescent="0.2">
      <c r="A1" s="297"/>
      <c r="B1" s="255"/>
      <c r="C1" s="1156" t="s">
        <v>6258</v>
      </c>
      <c r="D1" s="1156"/>
      <c r="E1" s="1156"/>
      <c r="F1" s="1156"/>
    </row>
    <row r="2" spans="1:14" ht="44.25" customHeight="1" x14ac:dyDescent="0.2">
      <c r="A2" s="1174" t="s">
        <v>3269</v>
      </c>
      <c r="B2" s="1174"/>
      <c r="C2" s="1174"/>
      <c r="D2" s="1174"/>
      <c r="E2" s="1174"/>
      <c r="F2" s="1174"/>
    </row>
    <row r="3" spans="1:14" ht="38.25" x14ac:dyDescent="0.2">
      <c r="A3" s="256" t="s">
        <v>315</v>
      </c>
      <c r="B3" s="256" t="s">
        <v>2979</v>
      </c>
      <c r="C3" s="257" t="s">
        <v>3270</v>
      </c>
      <c r="D3" s="298" t="s">
        <v>2982</v>
      </c>
      <c r="E3" s="257" t="s">
        <v>3271</v>
      </c>
      <c r="F3" s="257" t="s">
        <v>3272</v>
      </c>
    </row>
    <row r="4" spans="1:14" x14ac:dyDescent="0.2">
      <c r="A4" s="299" t="s">
        <v>3273</v>
      </c>
      <c r="B4" s="258" t="s">
        <v>3274</v>
      </c>
      <c r="C4" s="260">
        <v>1.0402</v>
      </c>
      <c r="D4" s="260">
        <v>1.2</v>
      </c>
      <c r="E4" s="264">
        <v>693.97</v>
      </c>
      <c r="F4" s="300">
        <v>663.64</v>
      </c>
      <c r="K4" s="267"/>
      <c r="L4" s="267"/>
      <c r="M4" s="267"/>
      <c r="N4" s="267"/>
    </row>
    <row r="5" spans="1:14" x14ac:dyDescent="0.2">
      <c r="A5" s="299" t="s">
        <v>36</v>
      </c>
      <c r="B5" s="258" t="s">
        <v>37</v>
      </c>
      <c r="C5" s="260">
        <v>1.0234000000000001</v>
      </c>
      <c r="D5" s="260">
        <v>1</v>
      </c>
      <c r="E5" s="264">
        <v>568.97</v>
      </c>
      <c r="F5" s="300">
        <v>544.11</v>
      </c>
      <c r="K5" s="267"/>
      <c r="L5" s="267"/>
      <c r="M5" s="267"/>
      <c r="N5" s="267"/>
    </row>
    <row r="6" spans="1:14" x14ac:dyDescent="0.2">
      <c r="A6" s="299" t="s">
        <v>47</v>
      </c>
      <c r="B6" s="258" t="s">
        <v>3204</v>
      </c>
      <c r="C6" s="260">
        <v>0.98070000000000002</v>
      </c>
      <c r="D6" s="260">
        <v>1</v>
      </c>
      <c r="E6" s="264">
        <v>545.23</v>
      </c>
      <c r="F6" s="300">
        <v>521.4</v>
      </c>
      <c r="K6" s="267"/>
      <c r="L6" s="267"/>
      <c r="M6" s="267"/>
      <c r="N6" s="267"/>
    </row>
    <row r="7" spans="1:14" x14ac:dyDescent="0.2">
      <c r="A7" s="299" t="s">
        <v>53</v>
      </c>
      <c r="B7" s="258" t="s">
        <v>3206</v>
      </c>
      <c r="C7" s="260">
        <v>0.95509999999999995</v>
      </c>
      <c r="D7" s="260">
        <v>1</v>
      </c>
      <c r="E7" s="264">
        <v>531</v>
      </c>
      <c r="F7" s="300">
        <v>507.8</v>
      </c>
      <c r="K7" s="267"/>
      <c r="L7" s="267"/>
      <c r="M7" s="267"/>
      <c r="N7" s="267"/>
    </row>
    <row r="8" spans="1:14" x14ac:dyDescent="0.2">
      <c r="A8" s="299" t="s">
        <v>57</v>
      </c>
      <c r="B8" s="258" t="s">
        <v>3275</v>
      </c>
      <c r="C8" s="260">
        <v>1.0621</v>
      </c>
      <c r="D8" s="260">
        <v>1</v>
      </c>
      <c r="E8" s="264">
        <v>590.49</v>
      </c>
      <c r="F8" s="300">
        <v>564.69000000000005</v>
      </c>
      <c r="K8" s="267"/>
      <c r="L8" s="267"/>
      <c r="M8" s="267"/>
      <c r="N8" s="267"/>
    </row>
    <row r="9" spans="1:14" x14ac:dyDescent="0.2">
      <c r="A9" s="299" t="s">
        <v>63</v>
      </c>
      <c r="B9" s="258" t="s">
        <v>3208</v>
      </c>
      <c r="C9" s="260">
        <v>0.97919999999999996</v>
      </c>
      <c r="D9" s="260">
        <v>1</v>
      </c>
      <c r="E9" s="264">
        <v>544.4</v>
      </c>
      <c r="F9" s="300">
        <v>520.61</v>
      </c>
      <c r="K9" s="267"/>
      <c r="L9" s="267"/>
      <c r="M9" s="267"/>
      <c r="N9" s="267"/>
    </row>
    <row r="10" spans="1:14" x14ac:dyDescent="0.2">
      <c r="A10" s="299" t="s">
        <v>67</v>
      </c>
      <c r="B10" s="258" t="s">
        <v>3276</v>
      </c>
      <c r="C10" s="260">
        <v>1.0186999999999999</v>
      </c>
      <c r="D10" s="260">
        <v>1.2</v>
      </c>
      <c r="E10" s="264">
        <v>679.63</v>
      </c>
      <c r="F10" s="300">
        <v>649.92999999999995</v>
      </c>
      <c r="K10" s="267"/>
      <c r="L10" s="267"/>
      <c r="M10" s="267"/>
      <c r="N10" s="267"/>
    </row>
    <row r="11" spans="1:14" x14ac:dyDescent="0.2">
      <c r="A11" s="299" t="s">
        <v>69</v>
      </c>
      <c r="B11" s="258" t="s">
        <v>3210</v>
      </c>
      <c r="C11" s="260">
        <v>1.0024999999999999</v>
      </c>
      <c r="D11" s="260">
        <v>1</v>
      </c>
      <c r="E11" s="264">
        <v>557.35</v>
      </c>
      <c r="F11" s="300">
        <v>532.99</v>
      </c>
      <c r="K11" s="267"/>
      <c r="L11" s="267"/>
      <c r="M11" s="267"/>
      <c r="N11" s="267"/>
    </row>
    <row r="12" spans="1:14" x14ac:dyDescent="0.2">
      <c r="A12" s="299" t="s">
        <v>71</v>
      </c>
      <c r="B12" s="258" t="s">
        <v>3211</v>
      </c>
      <c r="C12" s="260">
        <v>1.0343</v>
      </c>
      <c r="D12" s="260">
        <v>1</v>
      </c>
      <c r="E12" s="264">
        <v>575.03</v>
      </c>
      <c r="F12" s="300">
        <v>549.9</v>
      </c>
      <c r="K12" s="267"/>
      <c r="L12" s="267"/>
      <c r="M12" s="267"/>
      <c r="N12" s="267"/>
    </row>
    <row r="13" spans="1:14" x14ac:dyDescent="0.2">
      <c r="A13" s="299" t="s">
        <v>74</v>
      </c>
      <c r="B13" s="258" t="s">
        <v>3277</v>
      </c>
      <c r="C13" s="260">
        <v>1.0165</v>
      </c>
      <c r="D13" s="260">
        <v>1</v>
      </c>
      <c r="E13" s="264">
        <v>565.13</v>
      </c>
      <c r="F13" s="300">
        <v>540.42999999999995</v>
      </c>
      <c r="K13" s="267"/>
      <c r="L13" s="267"/>
      <c r="M13" s="267"/>
      <c r="N13" s="267"/>
    </row>
    <row r="14" spans="1:14" x14ac:dyDescent="0.2">
      <c r="A14" s="299" t="s">
        <v>2661</v>
      </c>
      <c r="B14" s="258" t="s">
        <v>3213</v>
      </c>
      <c r="C14" s="260">
        <v>1.0083</v>
      </c>
      <c r="D14" s="260">
        <v>0.9</v>
      </c>
      <c r="E14" s="264">
        <v>504.52</v>
      </c>
      <c r="F14" s="300">
        <v>482.47</v>
      </c>
      <c r="K14" s="267"/>
      <c r="L14" s="267"/>
      <c r="M14" s="267"/>
      <c r="N14" s="267"/>
    </row>
    <row r="15" spans="1:14" x14ac:dyDescent="0.2">
      <c r="A15" s="299" t="s">
        <v>77</v>
      </c>
      <c r="B15" s="258" t="s">
        <v>3214</v>
      </c>
      <c r="C15" s="260">
        <v>1.0149999999999999</v>
      </c>
      <c r="D15" s="260">
        <v>0.9</v>
      </c>
      <c r="E15" s="264">
        <v>507.87</v>
      </c>
      <c r="F15" s="300">
        <v>485.68</v>
      </c>
      <c r="K15" s="267"/>
      <c r="L15" s="267"/>
      <c r="M15" s="267"/>
      <c r="N15" s="267"/>
    </row>
    <row r="16" spans="1:14" x14ac:dyDescent="0.2">
      <c r="A16" s="299" t="s">
        <v>79</v>
      </c>
      <c r="B16" s="258" t="s">
        <v>3215</v>
      </c>
      <c r="C16" s="260">
        <v>0.99539999999999995</v>
      </c>
      <c r="D16" s="260">
        <v>0.9</v>
      </c>
      <c r="E16" s="264">
        <v>498.06</v>
      </c>
      <c r="F16" s="300">
        <v>476.29</v>
      </c>
      <c r="K16" s="267"/>
      <c r="L16" s="267"/>
      <c r="M16" s="267"/>
      <c r="N16" s="267"/>
    </row>
    <row r="17" spans="1:14" x14ac:dyDescent="0.2">
      <c r="A17" s="299" t="s">
        <v>81</v>
      </c>
      <c r="B17" s="258" t="s">
        <v>3216</v>
      </c>
      <c r="C17" s="260">
        <v>0.98209999999999997</v>
      </c>
      <c r="D17" s="260">
        <v>0.9</v>
      </c>
      <c r="E17" s="264">
        <v>491.41</v>
      </c>
      <c r="F17" s="300">
        <v>469.94</v>
      </c>
      <c r="K17" s="267"/>
      <c r="L17" s="267"/>
      <c r="M17" s="267"/>
      <c r="N17" s="267"/>
    </row>
    <row r="18" spans="1:14" x14ac:dyDescent="0.2">
      <c r="A18" s="299" t="s">
        <v>83</v>
      </c>
      <c r="B18" s="258" t="s">
        <v>3217</v>
      </c>
      <c r="C18" s="260">
        <v>1.0041</v>
      </c>
      <c r="D18" s="260">
        <v>0.9</v>
      </c>
      <c r="E18" s="264">
        <v>502.42</v>
      </c>
      <c r="F18" s="300">
        <v>480.46</v>
      </c>
      <c r="K18" s="267"/>
      <c r="L18" s="267"/>
      <c r="M18" s="267"/>
      <c r="N18" s="267"/>
    </row>
    <row r="19" spans="1:14" x14ac:dyDescent="0.2">
      <c r="A19" s="299" t="s">
        <v>2264</v>
      </c>
      <c r="B19" s="258" t="s">
        <v>3218</v>
      </c>
      <c r="C19" s="260">
        <v>1.034</v>
      </c>
      <c r="D19" s="260">
        <v>0.9</v>
      </c>
      <c r="E19" s="264">
        <v>517.38</v>
      </c>
      <c r="F19" s="300">
        <v>494.77</v>
      </c>
      <c r="K19" s="267"/>
      <c r="L19" s="267"/>
      <c r="M19" s="267"/>
      <c r="N19" s="267"/>
    </row>
    <row r="20" spans="1:14" x14ac:dyDescent="0.2">
      <c r="A20" s="299" t="s">
        <v>86</v>
      </c>
      <c r="B20" s="258" t="s">
        <v>3219</v>
      </c>
      <c r="C20" s="260">
        <v>1.0098</v>
      </c>
      <c r="D20" s="260">
        <v>0.9</v>
      </c>
      <c r="E20" s="264">
        <v>505.27</v>
      </c>
      <c r="F20" s="300">
        <v>483.19</v>
      </c>
      <c r="K20" s="267"/>
      <c r="L20" s="267"/>
      <c r="M20" s="267"/>
      <c r="N20" s="267"/>
    </row>
    <row r="21" spans="1:14" x14ac:dyDescent="0.2">
      <c r="A21" s="299" t="s">
        <v>88</v>
      </c>
      <c r="B21" s="258" t="s">
        <v>3220</v>
      </c>
      <c r="C21" s="260">
        <v>1.0012000000000001</v>
      </c>
      <c r="D21" s="260">
        <v>0.9</v>
      </c>
      <c r="E21" s="264">
        <v>500.96</v>
      </c>
      <c r="F21" s="300">
        <v>479.07</v>
      </c>
      <c r="K21" s="267"/>
      <c r="L21" s="267"/>
      <c r="M21" s="267"/>
      <c r="N21" s="267"/>
    </row>
    <row r="22" spans="1:14" x14ac:dyDescent="0.2">
      <c r="A22" s="299" t="s">
        <v>90</v>
      </c>
      <c r="B22" s="258" t="s">
        <v>3221</v>
      </c>
      <c r="C22" s="260">
        <v>1.0098</v>
      </c>
      <c r="D22" s="260">
        <v>0.9</v>
      </c>
      <c r="E22" s="264">
        <v>505.27</v>
      </c>
      <c r="F22" s="300">
        <v>483.19</v>
      </c>
      <c r="K22" s="267"/>
      <c r="L22" s="267"/>
      <c r="M22" s="267"/>
      <c r="N22" s="267"/>
    </row>
    <row r="23" spans="1:14" x14ac:dyDescent="0.2">
      <c r="A23" s="299" t="s">
        <v>92</v>
      </c>
      <c r="B23" s="258" t="s">
        <v>3222</v>
      </c>
      <c r="C23" s="260">
        <v>1.0105</v>
      </c>
      <c r="D23" s="260">
        <v>0.9</v>
      </c>
      <c r="E23" s="264">
        <v>505.62</v>
      </c>
      <c r="F23" s="300">
        <v>483.52</v>
      </c>
      <c r="K23" s="267"/>
      <c r="L23" s="267"/>
      <c r="M23" s="267"/>
      <c r="N23" s="267"/>
    </row>
    <row r="24" spans="1:14" x14ac:dyDescent="0.2">
      <c r="A24" s="299" t="s">
        <v>94</v>
      </c>
      <c r="B24" s="258" t="s">
        <v>3223</v>
      </c>
      <c r="C24" s="260">
        <v>1.0032000000000001</v>
      </c>
      <c r="D24" s="260">
        <v>0.9</v>
      </c>
      <c r="E24" s="264">
        <v>501.97</v>
      </c>
      <c r="F24" s="300">
        <v>480.03</v>
      </c>
      <c r="K24" s="267"/>
      <c r="L24" s="267"/>
      <c r="M24" s="267"/>
      <c r="N24" s="267"/>
    </row>
    <row r="25" spans="1:14" x14ac:dyDescent="0.2">
      <c r="A25" s="299" t="s">
        <v>98</v>
      </c>
      <c r="B25" s="258" t="s">
        <v>3224</v>
      </c>
      <c r="C25" s="260">
        <v>0.99750000000000005</v>
      </c>
      <c r="D25" s="260">
        <v>0.9</v>
      </c>
      <c r="E25" s="264">
        <v>499.11</v>
      </c>
      <c r="F25" s="300">
        <v>477.3</v>
      </c>
      <c r="K25" s="267"/>
      <c r="L25" s="267"/>
      <c r="M25" s="267"/>
      <c r="N25" s="267"/>
    </row>
    <row r="26" spans="1:14" x14ac:dyDescent="0.2">
      <c r="A26" s="299" t="s">
        <v>100</v>
      </c>
      <c r="B26" s="258" t="s">
        <v>3225</v>
      </c>
      <c r="C26" s="260">
        <v>1.0174000000000001</v>
      </c>
      <c r="D26" s="260">
        <v>0.9</v>
      </c>
      <c r="E26" s="264">
        <v>509.07</v>
      </c>
      <c r="F26" s="300">
        <v>486.82</v>
      </c>
      <c r="K26" s="267"/>
      <c r="L26" s="267"/>
      <c r="M26" s="267"/>
      <c r="N26" s="267"/>
    </row>
    <row r="27" spans="1:14" x14ac:dyDescent="0.2">
      <c r="A27" s="299" t="s">
        <v>102</v>
      </c>
      <c r="B27" s="258" t="s">
        <v>3226</v>
      </c>
      <c r="C27" s="260">
        <v>1.0149999999999999</v>
      </c>
      <c r="D27" s="260">
        <v>0.9</v>
      </c>
      <c r="E27" s="264">
        <v>507.87</v>
      </c>
      <c r="F27" s="300">
        <v>485.68</v>
      </c>
      <c r="K27" s="267"/>
      <c r="L27" s="267"/>
      <c r="M27" s="267"/>
      <c r="N27" s="267"/>
    </row>
    <row r="28" spans="1:14" x14ac:dyDescent="0.2">
      <c r="A28" s="299" t="s">
        <v>104</v>
      </c>
      <c r="B28" s="258" t="s">
        <v>3227</v>
      </c>
      <c r="C28" s="260">
        <v>1.0095000000000001</v>
      </c>
      <c r="D28" s="260">
        <v>0.9</v>
      </c>
      <c r="E28" s="264">
        <v>505.12</v>
      </c>
      <c r="F28" s="300">
        <v>483.05</v>
      </c>
      <c r="K28" s="267"/>
      <c r="L28" s="267"/>
      <c r="M28" s="267"/>
      <c r="N28" s="267"/>
    </row>
    <row r="29" spans="1:14" x14ac:dyDescent="0.2">
      <c r="A29" s="299" t="s">
        <v>106</v>
      </c>
      <c r="B29" s="258" t="s">
        <v>3228</v>
      </c>
      <c r="C29" s="260">
        <v>1.0012000000000001</v>
      </c>
      <c r="D29" s="260">
        <v>0.9</v>
      </c>
      <c r="E29" s="264">
        <v>500.96</v>
      </c>
      <c r="F29" s="300">
        <v>479.07</v>
      </c>
      <c r="K29" s="267"/>
      <c r="L29" s="267"/>
      <c r="M29" s="267"/>
      <c r="N29" s="267"/>
    </row>
    <row r="30" spans="1:14" x14ac:dyDescent="0.2">
      <c r="A30" s="299" t="s">
        <v>108</v>
      </c>
      <c r="B30" s="258" t="s">
        <v>3229</v>
      </c>
      <c r="C30" s="260">
        <v>1.0248999999999999</v>
      </c>
      <c r="D30" s="260">
        <v>0.9</v>
      </c>
      <c r="E30" s="264">
        <v>512.82000000000005</v>
      </c>
      <c r="F30" s="300">
        <v>490.41</v>
      </c>
      <c r="K30" s="267"/>
      <c r="L30" s="267"/>
      <c r="M30" s="267"/>
      <c r="N30" s="267"/>
    </row>
    <row r="31" spans="1:14" x14ac:dyDescent="0.2">
      <c r="A31" s="299" t="s">
        <v>110</v>
      </c>
      <c r="B31" s="258" t="s">
        <v>3230</v>
      </c>
      <c r="C31" s="260">
        <v>1.0011000000000001</v>
      </c>
      <c r="D31" s="260">
        <v>0.9</v>
      </c>
      <c r="E31" s="264">
        <v>500.91</v>
      </c>
      <c r="F31" s="300">
        <v>479.02</v>
      </c>
      <c r="K31" s="267"/>
      <c r="L31" s="267"/>
      <c r="M31" s="267"/>
      <c r="N31" s="267"/>
    </row>
    <row r="32" spans="1:14" x14ac:dyDescent="0.2">
      <c r="A32" s="299" t="s">
        <v>112</v>
      </c>
      <c r="B32" s="258" t="s">
        <v>3231</v>
      </c>
      <c r="C32" s="260">
        <v>1.0116000000000001</v>
      </c>
      <c r="D32" s="260">
        <v>0.9</v>
      </c>
      <c r="E32" s="264">
        <v>506.17</v>
      </c>
      <c r="F32" s="300">
        <v>484.05</v>
      </c>
      <c r="K32" s="267"/>
      <c r="L32" s="267"/>
      <c r="M32" s="267"/>
      <c r="N32" s="267"/>
    </row>
    <row r="33" spans="1:14" x14ac:dyDescent="0.2">
      <c r="A33" s="299" t="s">
        <v>114</v>
      </c>
      <c r="B33" s="258" t="s">
        <v>3232</v>
      </c>
      <c r="C33" s="260">
        <v>1.0115000000000001</v>
      </c>
      <c r="D33" s="260">
        <v>0.9</v>
      </c>
      <c r="E33" s="264">
        <v>506.12</v>
      </c>
      <c r="F33" s="300">
        <v>484</v>
      </c>
      <c r="K33" s="267"/>
      <c r="L33" s="267"/>
      <c r="M33" s="267"/>
      <c r="N33" s="267"/>
    </row>
    <row r="34" spans="1:14" x14ac:dyDescent="0.2">
      <c r="A34" s="299" t="s">
        <v>116</v>
      </c>
      <c r="B34" s="258" t="s">
        <v>3233</v>
      </c>
      <c r="C34" s="260">
        <v>0.98460000000000003</v>
      </c>
      <c r="D34" s="260">
        <v>0.9</v>
      </c>
      <c r="E34" s="264">
        <v>492.66</v>
      </c>
      <c r="F34" s="300">
        <v>471.13</v>
      </c>
      <c r="K34" s="267"/>
      <c r="L34" s="267"/>
      <c r="M34" s="267"/>
      <c r="N34" s="267"/>
    </row>
    <row r="35" spans="1:14" x14ac:dyDescent="0.2">
      <c r="A35" s="299" t="s">
        <v>2783</v>
      </c>
      <c r="B35" s="258" t="s">
        <v>3234</v>
      </c>
      <c r="C35" s="260">
        <v>1.028</v>
      </c>
      <c r="D35" s="260">
        <v>0.9</v>
      </c>
      <c r="E35" s="264">
        <v>514.37</v>
      </c>
      <c r="F35" s="300">
        <v>491.89</v>
      </c>
      <c r="K35" s="267"/>
      <c r="L35" s="267"/>
      <c r="M35" s="267"/>
      <c r="N35" s="267"/>
    </row>
    <row r="36" spans="1:14" x14ac:dyDescent="0.2">
      <c r="A36" s="299" t="s">
        <v>2707</v>
      </c>
      <c r="B36" s="258" t="s">
        <v>3235</v>
      </c>
      <c r="C36" s="260">
        <v>1.018</v>
      </c>
      <c r="D36" s="260">
        <v>0.9</v>
      </c>
      <c r="E36" s="264">
        <v>509.37</v>
      </c>
      <c r="F36" s="300">
        <v>487.11</v>
      </c>
      <c r="K36" s="267"/>
      <c r="L36" s="267"/>
      <c r="M36" s="267"/>
      <c r="N36" s="267"/>
    </row>
    <row r="37" spans="1:14" x14ac:dyDescent="0.2">
      <c r="A37" s="299" t="s">
        <v>120</v>
      </c>
      <c r="B37" s="258" t="s">
        <v>3236</v>
      </c>
      <c r="C37" s="260">
        <v>1.0111000000000001</v>
      </c>
      <c r="D37" s="260">
        <v>0.9</v>
      </c>
      <c r="E37" s="264">
        <v>505.92</v>
      </c>
      <c r="F37" s="300">
        <v>483.81</v>
      </c>
      <c r="K37" s="267"/>
      <c r="L37" s="267"/>
      <c r="M37" s="267"/>
      <c r="N37" s="267"/>
    </row>
    <row r="38" spans="1:14" x14ac:dyDescent="0.2">
      <c r="A38" s="299" t="s">
        <v>122</v>
      </c>
      <c r="B38" s="258" t="s">
        <v>3237</v>
      </c>
      <c r="C38" s="260">
        <v>1.0284</v>
      </c>
      <c r="D38" s="260">
        <v>0.9</v>
      </c>
      <c r="E38" s="264">
        <v>514.57000000000005</v>
      </c>
      <c r="F38" s="300">
        <v>492.08</v>
      </c>
      <c r="K38" s="267"/>
      <c r="L38" s="267"/>
      <c r="M38" s="267"/>
      <c r="N38" s="267"/>
    </row>
    <row r="39" spans="1:14" x14ac:dyDescent="0.2">
      <c r="A39" s="299" t="s">
        <v>124</v>
      </c>
      <c r="B39" s="258" t="s">
        <v>3238</v>
      </c>
      <c r="C39" s="260">
        <v>1.0025999999999999</v>
      </c>
      <c r="D39" s="260">
        <v>0.9</v>
      </c>
      <c r="E39" s="264">
        <v>501.66</v>
      </c>
      <c r="F39" s="300">
        <v>479.74</v>
      </c>
      <c r="K39" s="267"/>
      <c r="L39" s="267"/>
      <c r="M39" s="267"/>
      <c r="N39" s="267"/>
    </row>
    <row r="40" spans="1:14" x14ac:dyDescent="0.2">
      <c r="A40" s="299" t="s">
        <v>126</v>
      </c>
      <c r="B40" s="258" t="s">
        <v>3239</v>
      </c>
      <c r="C40" s="260">
        <v>0.98699999999999999</v>
      </c>
      <c r="D40" s="260">
        <v>0.9</v>
      </c>
      <c r="E40" s="264">
        <v>493.86</v>
      </c>
      <c r="F40" s="300">
        <v>472.28</v>
      </c>
      <c r="K40" s="267"/>
      <c r="L40" s="267"/>
      <c r="M40" s="267"/>
      <c r="N40" s="267"/>
    </row>
    <row r="41" spans="1:14" x14ac:dyDescent="0.2">
      <c r="A41" s="299" t="s">
        <v>128</v>
      </c>
      <c r="B41" s="258" t="s">
        <v>129</v>
      </c>
      <c r="C41" s="260">
        <v>0.98119999999999996</v>
      </c>
      <c r="D41" s="260">
        <v>1</v>
      </c>
      <c r="E41" s="264">
        <v>545.51</v>
      </c>
      <c r="F41" s="300">
        <v>521.66999999999996</v>
      </c>
      <c r="K41" s="267"/>
      <c r="L41" s="267"/>
      <c r="M41" s="267"/>
      <c r="N41" s="267"/>
    </row>
    <row r="42" spans="1:14" x14ac:dyDescent="0.2">
      <c r="A42" s="299" t="s">
        <v>130</v>
      </c>
      <c r="B42" s="258" t="s">
        <v>3240</v>
      </c>
      <c r="C42" s="260">
        <v>0.94040000000000001</v>
      </c>
      <c r="D42" s="260">
        <v>1</v>
      </c>
      <c r="E42" s="264">
        <v>522.82000000000005</v>
      </c>
      <c r="F42" s="300">
        <v>499.97</v>
      </c>
      <c r="K42" s="267"/>
      <c r="L42" s="267"/>
      <c r="M42" s="267"/>
      <c r="N42" s="267"/>
    </row>
    <row r="43" spans="1:14" x14ac:dyDescent="0.2">
      <c r="A43" s="299" t="s">
        <v>132</v>
      </c>
      <c r="B43" s="258" t="s">
        <v>3241</v>
      </c>
      <c r="C43" s="260">
        <v>0.93620000000000003</v>
      </c>
      <c r="D43" s="260">
        <v>1</v>
      </c>
      <c r="E43" s="264">
        <v>520.49</v>
      </c>
      <c r="F43" s="300">
        <v>497.74</v>
      </c>
      <c r="K43" s="267"/>
      <c r="L43" s="267"/>
      <c r="M43" s="267"/>
      <c r="N43" s="267"/>
    </row>
    <row r="44" spans="1:14" x14ac:dyDescent="0.2">
      <c r="A44" s="304" t="s">
        <v>134</v>
      </c>
      <c r="B44" s="159" t="s">
        <v>3242</v>
      </c>
      <c r="C44" s="305">
        <v>0.92579999999999996</v>
      </c>
      <c r="D44" s="260">
        <v>1</v>
      </c>
      <c r="E44" s="305">
        <v>514.71</v>
      </c>
      <c r="F44" s="305">
        <v>492.22</v>
      </c>
    </row>
    <row r="45" spans="1:14" x14ac:dyDescent="0.2">
      <c r="A45" s="304" t="s">
        <v>136</v>
      </c>
      <c r="B45" s="159" t="s">
        <v>3243</v>
      </c>
      <c r="C45" s="305">
        <v>0.9002</v>
      </c>
      <c r="D45" s="260">
        <v>0.9</v>
      </c>
      <c r="E45" s="305">
        <v>450.43</v>
      </c>
      <c r="F45" s="305">
        <v>430.75</v>
      </c>
    </row>
    <row r="46" spans="1:14" ht="25.5" x14ac:dyDescent="0.2">
      <c r="A46" s="304" t="s">
        <v>142</v>
      </c>
      <c r="B46" s="159" t="s">
        <v>3245</v>
      </c>
      <c r="C46" s="305">
        <v>0.97040000000000004</v>
      </c>
      <c r="D46" s="260">
        <v>1</v>
      </c>
      <c r="E46" s="300">
        <v>539.5</v>
      </c>
      <c r="F46" s="305">
        <v>515.91999999999996</v>
      </c>
    </row>
    <row r="47" spans="1:14" x14ac:dyDescent="0.2">
      <c r="A47" s="304" t="s">
        <v>155</v>
      </c>
      <c r="B47" s="159" t="s">
        <v>3278</v>
      </c>
      <c r="C47" s="305">
        <v>1.0057</v>
      </c>
      <c r="D47" s="260">
        <v>1</v>
      </c>
      <c r="E47" s="305">
        <v>559.13</v>
      </c>
      <c r="F47" s="305">
        <v>534.70000000000005</v>
      </c>
    </row>
    <row r="48" spans="1:14" x14ac:dyDescent="0.2">
      <c r="A48" s="304" t="s">
        <v>157</v>
      </c>
      <c r="B48" s="159" t="s">
        <v>3279</v>
      </c>
      <c r="C48" s="305">
        <v>1.0181</v>
      </c>
      <c r="D48" s="260">
        <v>1</v>
      </c>
      <c r="E48" s="305">
        <v>566.02</v>
      </c>
      <c r="F48" s="305">
        <v>541.29</v>
      </c>
    </row>
    <row r="49" spans="1:6" x14ac:dyDescent="0.2">
      <c r="A49" s="304" t="s">
        <v>159</v>
      </c>
      <c r="B49" s="159" t="s">
        <v>3280</v>
      </c>
      <c r="C49" s="305">
        <v>0.98519999999999996</v>
      </c>
      <c r="D49" s="260">
        <v>1</v>
      </c>
      <c r="E49" s="305">
        <v>547.73</v>
      </c>
      <c r="F49" s="305">
        <v>523.79</v>
      </c>
    </row>
    <row r="50" spans="1:6" x14ac:dyDescent="0.2">
      <c r="A50" s="304" t="s">
        <v>161</v>
      </c>
      <c r="B50" s="159" t="s">
        <v>3281</v>
      </c>
      <c r="C50" s="305">
        <v>0.98240000000000005</v>
      </c>
      <c r="D50" s="260">
        <v>1</v>
      </c>
      <c r="E50" s="305">
        <v>546.17999999999995</v>
      </c>
      <c r="F50" s="305">
        <v>522.30999999999995</v>
      </c>
    </row>
    <row r="51" spans="1:6" x14ac:dyDescent="0.2">
      <c r="A51" s="304" t="s">
        <v>165</v>
      </c>
      <c r="B51" s="159" t="s">
        <v>3282</v>
      </c>
      <c r="C51" s="305">
        <v>1.1526000000000001</v>
      </c>
      <c r="D51" s="260">
        <v>1</v>
      </c>
      <c r="E51" s="300">
        <v>640.79999999999995</v>
      </c>
      <c r="F51" s="300">
        <v>612.79999999999995</v>
      </c>
    </row>
    <row r="52" spans="1:6" x14ac:dyDescent="0.2">
      <c r="A52" s="304" t="s">
        <v>167</v>
      </c>
      <c r="B52" s="159" t="s">
        <v>3283</v>
      </c>
      <c r="C52" s="305">
        <v>0.97399999999999998</v>
      </c>
      <c r="D52" s="260">
        <v>1</v>
      </c>
      <c r="E52" s="305">
        <v>541.51</v>
      </c>
      <c r="F52" s="300">
        <v>517.85</v>
      </c>
    </row>
    <row r="53" spans="1:6" x14ac:dyDescent="0.2">
      <c r="A53" s="304" t="s">
        <v>169</v>
      </c>
      <c r="B53" s="159" t="s">
        <v>3284</v>
      </c>
      <c r="C53" s="305">
        <v>0.98699999999999999</v>
      </c>
      <c r="D53" s="260">
        <v>1</v>
      </c>
      <c r="E53" s="305">
        <v>548.73</v>
      </c>
      <c r="F53" s="300">
        <v>524.75</v>
      </c>
    </row>
    <row r="54" spans="1:6" x14ac:dyDescent="0.2">
      <c r="A54" s="304" t="s">
        <v>171</v>
      </c>
      <c r="B54" s="159" t="s">
        <v>3285</v>
      </c>
      <c r="C54" s="305">
        <v>0.98629999999999995</v>
      </c>
      <c r="D54" s="260">
        <v>1</v>
      </c>
      <c r="E54" s="305">
        <v>548.34</v>
      </c>
      <c r="F54" s="305">
        <v>524.38</v>
      </c>
    </row>
    <row r="55" spans="1:6" x14ac:dyDescent="0.2">
      <c r="A55" s="304" t="s">
        <v>173</v>
      </c>
      <c r="B55" s="159" t="s">
        <v>3286</v>
      </c>
      <c r="C55" s="305">
        <v>1.0041</v>
      </c>
      <c r="D55" s="260">
        <v>1</v>
      </c>
      <c r="E55" s="305">
        <v>558.24</v>
      </c>
      <c r="F55" s="300">
        <v>533.85</v>
      </c>
    </row>
    <row r="56" spans="1:6" x14ac:dyDescent="0.2">
      <c r="A56" s="304" t="s">
        <v>175</v>
      </c>
      <c r="B56" s="159" t="s">
        <v>3287</v>
      </c>
      <c r="C56" s="305">
        <v>0.95409999999999995</v>
      </c>
      <c r="D56" s="260">
        <v>1</v>
      </c>
      <c r="E56" s="305">
        <v>530.44000000000005</v>
      </c>
      <c r="F56" s="300">
        <v>507.26</v>
      </c>
    </row>
    <row r="57" spans="1:6" x14ac:dyDescent="0.2">
      <c r="A57" s="304" t="s">
        <v>177</v>
      </c>
      <c r="B57" s="159" t="s">
        <v>3288</v>
      </c>
      <c r="C57" s="305">
        <v>1.0094000000000001</v>
      </c>
      <c r="D57" s="260">
        <v>1</v>
      </c>
      <c r="E57" s="305">
        <v>561.19000000000005</v>
      </c>
      <c r="F57" s="305">
        <v>536.66999999999996</v>
      </c>
    </row>
    <row r="58" spans="1:6" x14ac:dyDescent="0.2">
      <c r="A58" s="304" t="s">
        <v>179</v>
      </c>
      <c r="B58" s="159" t="s">
        <v>3289</v>
      </c>
      <c r="C58" s="305">
        <v>0.98329999999999995</v>
      </c>
      <c r="D58" s="260">
        <v>1</v>
      </c>
      <c r="E58" s="305">
        <v>546.67999999999995</v>
      </c>
      <c r="F58" s="305">
        <v>522.79</v>
      </c>
    </row>
    <row r="59" spans="1:6" x14ac:dyDescent="0.2">
      <c r="A59" s="304" t="s">
        <v>181</v>
      </c>
      <c r="B59" s="159" t="s">
        <v>3290</v>
      </c>
      <c r="C59" s="305">
        <v>0.99880000000000002</v>
      </c>
      <c r="D59" s="260">
        <v>1</v>
      </c>
      <c r="E59" s="305">
        <v>555.29</v>
      </c>
      <c r="F59" s="305">
        <v>531.02</v>
      </c>
    </row>
    <row r="60" spans="1:6" x14ac:dyDescent="0.2">
      <c r="A60" s="304" t="s">
        <v>183</v>
      </c>
      <c r="B60" s="159" t="s">
        <v>3291</v>
      </c>
      <c r="C60" s="305">
        <v>1.0038</v>
      </c>
      <c r="D60" s="260">
        <v>1</v>
      </c>
      <c r="E60" s="305">
        <v>558.07000000000005</v>
      </c>
      <c r="F60" s="305">
        <v>533.67999999999995</v>
      </c>
    </row>
    <row r="61" spans="1:6" ht="25.5" x14ac:dyDescent="0.2">
      <c r="A61" s="304" t="s">
        <v>185</v>
      </c>
      <c r="B61" s="159" t="s">
        <v>3292</v>
      </c>
      <c r="C61" s="305">
        <v>0.96630000000000005</v>
      </c>
      <c r="D61" s="260">
        <v>1</v>
      </c>
      <c r="E61" s="305">
        <v>537.22</v>
      </c>
      <c r="F61" s="305">
        <v>513.74</v>
      </c>
    </row>
    <row r="62" spans="1:6" x14ac:dyDescent="0.2">
      <c r="A62" s="304" t="s">
        <v>187</v>
      </c>
      <c r="B62" s="159" t="s">
        <v>3293</v>
      </c>
      <c r="C62" s="305">
        <v>0.98599999999999999</v>
      </c>
      <c r="D62" s="260">
        <v>1</v>
      </c>
      <c r="E62" s="305">
        <v>548.17999999999995</v>
      </c>
      <c r="F62" s="305">
        <v>524.22</v>
      </c>
    </row>
    <row r="63" spans="1:6" x14ac:dyDescent="0.2">
      <c r="A63" s="304" t="s">
        <v>189</v>
      </c>
      <c r="B63" s="159" t="s">
        <v>3294</v>
      </c>
      <c r="C63" s="305">
        <v>0.97430000000000005</v>
      </c>
      <c r="D63" s="260">
        <v>1</v>
      </c>
      <c r="E63" s="305">
        <v>541.66999999999996</v>
      </c>
      <c r="F63" s="300">
        <v>518</v>
      </c>
    </row>
    <row r="64" spans="1:6" x14ac:dyDescent="0.2">
      <c r="A64" s="304" t="s">
        <v>192</v>
      </c>
      <c r="B64" s="159" t="s">
        <v>3295</v>
      </c>
      <c r="C64" s="305">
        <v>1.0015000000000001</v>
      </c>
      <c r="D64" s="260">
        <v>1</v>
      </c>
      <c r="E64" s="305">
        <v>556.79</v>
      </c>
      <c r="F64" s="305">
        <v>532.46</v>
      </c>
    </row>
    <row r="65" spans="1:6" x14ac:dyDescent="0.2">
      <c r="A65" s="304" t="s">
        <v>194</v>
      </c>
      <c r="B65" s="159" t="s">
        <v>3296</v>
      </c>
      <c r="C65" s="305">
        <v>0.98250000000000004</v>
      </c>
      <c r="D65" s="260">
        <v>1</v>
      </c>
      <c r="E65" s="305">
        <v>546.23</v>
      </c>
      <c r="F65" s="305">
        <v>522.36</v>
      </c>
    </row>
    <row r="66" spans="1:6" x14ac:dyDescent="0.2">
      <c r="A66" s="304" t="s">
        <v>196</v>
      </c>
      <c r="B66" s="159" t="s">
        <v>3297</v>
      </c>
      <c r="C66" s="305">
        <v>0.96050000000000002</v>
      </c>
      <c r="D66" s="260">
        <v>1</v>
      </c>
      <c r="E66" s="300">
        <v>534</v>
      </c>
      <c r="F66" s="300">
        <v>510.66</v>
      </c>
    </row>
    <row r="67" spans="1:6" x14ac:dyDescent="0.2">
      <c r="A67" s="304" t="s">
        <v>198</v>
      </c>
      <c r="B67" s="159" t="s">
        <v>3298</v>
      </c>
      <c r="C67" s="305">
        <v>0.95809999999999995</v>
      </c>
      <c r="D67" s="260">
        <v>0.9</v>
      </c>
      <c r="E67" s="300">
        <v>479.4</v>
      </c>
      <c r="F67" s="305">
        <v>458.45</v>
      </c>
    </row>
    <row r="68" spans="1:6" x14ac:dyDescent="0.2">
      <c r="A68" s="304" t="s">
        <v>200</v>
      </c>
      <c r="B68" s="159" t="s">
        <v>3299</v>
      </c>
      <c r="C68" s="305">
        <v>1.0048999999999999</v>
      </c>
      <c r="D68" s="260">
        <v>0.9</v>
      </c>
      <c r="E68" s="305">
        <v>502.82</v>
      </c>
      <c r="F68" s="305">
        <v>480.85</v>
      </c>
    </row>
    <row r="69" spans="1:6" x14ac:dyDescent="0.2">
      <c r="A69" s="304" t="s">
        <v>210</v>
      </c>
      <c r="B69" s="159" t="s">
        <v>3300</v>
      </c>
      <c r="C69" s="305">
        <v>0.97529999999999994</v>
      </c>
      <c r="D69" s="260">
        <v>1</v>
      </c>
      <c r="E69" s="305">
        <v>542.23</v>
      </c>
      <c r="F69" s="305">
        <v>518.53</v>
      </c>
    </row>
    <row r="70" spans="1:6" x14ac:dyDescent="0.2">
      <c r="A70" s="304" t="s">
        <v>3301</v>
      </c>
      <c r="B70" s="159" t="s">
        <v>3302</v>
      </c>
      <c r="C70" s="305">
        <v>0.97509999999999997</v>
      </c>
      <c r="D70" s="260">
        <v>0.9</v>
      </c>
      <c r="E70" s="300">
        <v>487.9</v>
      </c>
      <c r="F70" s="300">
        <v>466.58</v>
      </c>
    </row>
    <row r="71" spans="1:6" x14ac:dyDescent="0.2">
      <c r="A71" s="304" t="s">
        <v>220</v>
      </c>
      <c r="B71" s="159" t="s">
        <v>3303</v>
      </c>
      <c r="C71" s="305">
        <v>1.0143</v>
      </c>
      <c r="D71" s="260">
        <v>1</v>
      </c>
      <c r="E71" s="305">
        <v>563.91</v>
      </c>
      <c r="F71" s="305">
        <v>539.27</v>
      </c>
    </row>
    <row r="72" spans="1:6" x14ac:dyDescent="0.2">
      <c r="A72" s="304" t="s">
        <v>227</v>
      </c>
      <c r="B72" s="159" t="s">
        <v>3304</v>
      </c>
      <c r="C72" s="305">
        <v>1.1333</v>
      </c>
      <c r="D72" s="260">
        <v>1</v>
      </c>
      <c r="E72" s="305">
        <v>630.07000000000005</v>
      </c>
      <c r="F72" s="305">
        <v>602.54</v>
      </c>
    </row>
  </sheetData>
  <mergeCells count="2">
    <mergeCell ref="C1:F1"/>
    <mergeCell ref="A2:F2"/>
  </mergeCells>
  <pageMargins left="0.70866141732283472" right="0.70866141732283472" top="0.74803149606299213" bottom="0.74803149606299213" header="0.31496062992125984" footer="0.31496062992125984"/>
  <pageSetup paperSize="9" scale="94" orientation="portrait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20"/>
  <sheetViews>
    <sheetView view="pageBreakPreview" zoomScaleNormal="100" zoomScaleSheetLayoutView="100" workbookViewId="0">
      <selection sqref="A1:C1"/>
    </sheetView>
  </sheetViews>
  <sheetFormatPr defaultColWidth="10.6640625" defaultRowHeight="15" x14ac:dyDescent="0.2"/>
  <cols>
    <col min="1" max="1" width="43.6640625" style="232" customWidth="1"/>
    <col min="2" max="2" width="20.5" style="232" customWidth="1"/>
    <col min="3" max="3" width="32.33203125" style="232" customWidth="1"/>
    <col min="4" max="16384" width="10.6640625" style="232"/>
  </cols>
  <sheetData>
    <row r="1" spans="1:3" ht="75.75" customHeight="1" x14ac:dyDescent="0.2">
      <c r="A1" s="1437" t="s">
        <v>6257</v>
      </c>
      <c r="B1" s="1437"/>
      <c r="C1" s="1437"/>
    </row>
    <row r="2" spans="1:3" ht="47.25" customHeight="1" x14ac:dyDescent="0.2">
      <c r="A2" s="1161" t="s">
        <v>2992</v>
      </c>
      <c r="B2" s="1161"/>
      <c r="C2" s="1161"/>
    </row>
    <row r="3" spans="1:3" ht="29.25" customHeight="1" x14ac:dyDescent="0.2">
      <c r="A3" s="1438" t="s">
        <v>2990</v>
      </c>
      <c r="B3" s="1438"/>
      <c r="C3" s="1438"/>
    </row>
    <row r="4" spans="1:3" ht="30" x14ac:dyDescent="0.2">
      <c r="A4" s="233" t="s">
        <v>2954</v>
      </c>
      <c r="B4" s="233" t="s">
        <v>2955</v>
      </c>
      <c r="C4" s="233" t="s">
        <v>2106</v>
      </c>
    </row>
    <row r="5" spans="1:3" x14ac:dyDescent="0.2">
      <c r="A5" s="270" t="s">
        <v>2957</v>
      </c>
      <c r="B5" s="233" t="s">
        <v>2958</v>
      </c>
      <c r="C5" s="271">
        <v>5.7799999999999997E-2</v>
      </c>
    </row>
    <row r="6" spans="1:3" x14ac:dyDescent="0.2">
      <c r="A6" s="270" t="s">
        <v>2957</v>
      </c>
      <c r="B6" s="233" t="s">
        <v>2959</v>
      </c>
      <c r="C6" s="271">
        <v>3.4000000000000002E-2</v>
      </c>
    </row>
    <row r="7" spans="1:3" x14ac:dyDescent="0.2">
      <c r="A7" s="272" t="s">
        <v>2960</v>
      </c>
      <c r="B7" s="233" t="s">
        <v>2958</v>
      </c>
      <c r="C7" s="271">
        <v>0.51029999999999998</v>
      </c>
    </row>
    <row r="8" spans="1:3" x14ac:dyDescent="0.2">
      <c r="A8" s="272" t="s">
        <v>2960</v>
      </c>
      <c r="B8" s="233" t="s">
        <v>2959</v>
      </c>
      <c r="C8" s="271">
        <v>0.52969999999999995</v>
      </c>
    </row>
    <row r="9" spans="1:3" x14ac:dyDescent="0.2">
      <c r="A9" s="272" t="s">
        <v>2961</v>
      </c>
      <c r="B9" s="233" t="s">
        <v>2958</v>
      </c>
      <c r="C9" s="271">
        <v>1.2890999999999999</v>
      </c>
    </row>
    <row r="10" spans="1:3" x14ac:dyDescent="0.2">
      <c r="A10" s="272" t="s">
        <v>2961</v>
      </c>
      <c r="B10" s="233" t="s">
        <v>2959</v>
      </c>
      <c r="C10" s="271">
        <v>1.6338999999999999</v>
      </c>
    </row>
    <row r="11" spans="1:3" x14ac:dyDescent="0.2">
      <c r="A11" s="272" t="s">
        <v>2962</v>
      </c>
      <c r="B11" s="233" t="s">
        <v>2958</v>
      </c>
      <c r="C11" s="271">
        <v>0.77339999999999998</v>
      </c>
    </row>
    <row r="12" spans="1:3" x14ac:dyDescent="0.2">
      <c r="A12" s="272" t="s">
        <v>2962</v>
      </c>
      <c r="B12" s="233" t="s">
        <v>2959</v>
      </c>
      <c r="C12" s="271">
        <v>1.1797</v>
      </c>
    </row>
    <row r="13" spans="1:3" x14ac:dyDescent="0.2">
      <c r="A13" s="272" t="s">
        <v>2963</v>
      </c>
      <c r="B13" s="233" t="s">
        <v>2958</v>
      </c>
      <c r="C13" s="271">
        <v>0.77939999999999998</v>
      </c>
    </row>
    <row r="14" spans="1:3" x14ac:dyDescent="0.2">
      <c r="A14" s="272" t="s">
        <v>2995</v>
      </c>
      <c r="B14" s="233" t="s">
        <v>2959</v>
      </c>
      <c r="C14" s="271">
        <v>0.75660000000000005</v>
      </c>
    </row>
    <row r="16" spans="1:3" ht="32.25" customHeight="1" x14ac:dyDescent="0.2">
      <c r="A16" s="1439" t="s">
        <v>2964</v>
      </c>
      <c r="B16" s="1439"/>
      <c r="C16" s="1439"/>
    </row>
    <row r="17" spans="1:3" x14ac:dyDescent="0.2">
      <c r="A17" s="1440" t="s">
        <v>2965</v>
      </c>
      <c r="B17" s="1441"/>
      <c r="C17" s="240" t="s">
        <v>2956</v>
      </c>
    </row>
    <row r="18" spans="1:3" x14ac:dyDescent="0.2">
      <c r="A18" s="1165" t="s">
        <v>2991</v>
      </c>
      <c r="B18" s="1166"/>
      <c r="C18" s="273">
        <v>0.9</v>
      </c>
    </row>
    <row r="19" spans="1:3" x14ac:dyDescent="0.2">
      <c r="A19" s="230" t="s">
        <v>2968</v>
      </c>
      <c r="B19" s="231"/>
      <c r="C19" s="273">
        <v>1</v>
      </c>
    </row>
    <row r="20" spans="1:3" x14ac:dyDescent="0.2">
      <c r="A20" s="1165" t="s">
        <v>2969</v>
      </c>
      <c r="B20" s="1166"/>
      <c r="C20" s="274">
        <v>1.2</v>
      </c>
    </row>
  </sheetData>
  <mergeCells count="7">
    <mergeCell ref="A20:B20"/>
    <mergeCell ref="A1:C1"/>
    <mergeCell ref="A2:C2"/>
    <mergeCell ref="A3:C3"/>
    <mergeCell ref="A16:C16"/>
    <mergeCell ref="A17:B17"/>
    <mergeCell ref="A18:B18"/>
  </mergeCells>
  <pageMargins left="0.7" right="0.7" top="0.75" bottom="0.75" header="0.3" footer="0.3"/>
  <pageSetup paperSize="9" orientation="portrait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46"/>
  <sheetViews>
    <sheetView view="pageBreakPreview" zoomScaleNormal="100" zoomScaleSheetLayoutView="100" workbookViewId="0">
      <pane ySplit="3" topLeftCell="A4" activePane="bottomLeft" state="frozen"/>
      <selection pane="bottomLeft" activeCell="J26" sqref="J26"/>
    </sheetView>
  </sheetViews>
  <sheetFormatPr defaultRowHeight="12.75" x14ac:dyDescent="0.2"/>
  <cols>
    <col min="1" max="1" width="10.6640625" style="266" customWidth="1"/>
    <col min="2" max="2" width="49.6640625" style="187" customWidth="1"/>
    <col min="3" max="3" width="10.83203125" style="142" customWidth="1"/>
    <col min="4" max="4" width="10" style="301" customWidth="1"/>
    <col min="5" max="5" width="12.6640625" style="149" customWidth="1"/>
    <col min="6" max="6" width="13.33203125" style="149" customWidth="1"/>
    <col min="7" max="197" width="9.33203125" style="142"/>
    <col min="198" max="198" width="8.33203125" style="142" customWidth="1"/>
    <col min="199" max="199" width="47.33203125" style="142" customWidth="1"/>
    <col min="200" max="200" width="22" style="142" bestFit="1" customWidth="1"/>
    <col min="201" max="201" width="11.83203125" style="142" customWidth="1"/>
    <col min="202" max="202" width="13.33203125" style="142" bestFit="1" customWidth="1"/>
    <col min="203" max="228" width="9.33203125" style="142"/>
    <col min="229" max="229" width="10.6640625" style="142" customWidth="1"/>
    <col min="230" max="230" width="49.6640625" style="142" customWidth="1"/>
    <col min="231" max="232" width="13.5" style="142" customWidth="1"/>
    <col min="233" max="233" width="10.83203125" style="142" customWidth="1"/>
    <col min="234" max="234" width="10" style="142" customWidth="1"/>
    <col min="235" max="235" width="12.6640625" style="142" customWidth="1"/>
    <col min="236" max="236" width="13.33203125" style="142" customWidth="1"/>
    <col min="237" max="237" width="20.83203125" style="142" customWidth="1"/>
    <col min="238" max="238" width="18" style="142" customWidth="1"/>
    <col min="239" max="239" width="19.83203125" style="142" customWidth="1"/>
    <col min="240" max="240" width="16.6640625" style="142" customWidth="1"/>
    <col min="241" max="241" width="15" style="142" customWidth="1"/>
    <col min="242" max="243" width="16.5" style="142" customWidth="1"/>
    <col min="244" max="244" width="12.5" style="142" customWidth="1"/>
    <col min="245" max="245" width="11.6640625" style="142" customWidth="1"/>
    <col min="246" max="246" width="9.33203125" style="142"/>
    <col min="247" max="247" width="20.1640625" style="142" customWidth="1"/>
    <col min="248" max="453" width="9.33203125" style="142"/>
    <col min="454" max="454" width="8.33203125" style="142" customWidth="1"/>
    <col min="455" max="455" width="47.33203125" style="142" customWidth="1"/>
    <col min="456" max="456" width="22" style="142" bestFit="1" customWidth="1"/>
    <col min="457" max="457" width="11.83203125" style="142" customWidth="1"/>
    <col min="458" max="458" width="13.33203125" style="142" bestFit="1" customWidth="1"/>
    <col min="459" max="484" width="9.33203125" style="142"/>
    <col min="485" max="485" width="10.6640625" style="142" customWidth="1"/>
    <col min="486" max="486" width="49.6640625" style="142" customWidth="1"/>
    <col min="487" max="488" width="13.5" style="142" customWidth="1"/>
    <col min="489" max="489" width="10.83203125" style="142" customWidth="1"/>
    <col min="490" max="490" width="10" style="142" customWidth="1"/>
    <col min="491" max="491" width="12.6640625" style="142" customWidth="1"/>
    <col min="492" max="492" width="13.33203125" style="142" customWidth="1"/>
    <col min="493" max="493" width="20.83203125" style="142" customWidth="1"/>
    <col min="494" max="494" width="18" style="142" customWidth="1"/>
    <col min="495" max="495" width="19.83203125" style="142" customWidth="1"/>
    <col min="496" max="496" width="16.6640625" style="142" customWidth="1"/>
    <col min="497" max="497" width="15" style="142" customWidth="1"/>
    <col min="498" max="499" width="16.5" style="142" customWidth="1"/>
    <col min="500" max="500" width="12.5" style="142" customWidth="1"/>
    <col min="501" max="501" width="11.6640625" style="142" customWidth="1"/>
    <col min="502" max="502" width="9.33203125" style="142"/>
    <col min="503" max="503" width="20.1640625" style="142" customWidth="1"/>
    <col min="504" max="709" width="9.33203125" style="142"/>
    <col min="710" max="710" width="8.33203125" style="142" customWidth="1"/>
    <col min="711" max="711" width="47.33203125" style="142" customWidth="1"/>
    <col min="712" max="712" width="22" style="142" bestFit="1" customWidth="1"/>
    <col min="713" max="713" width="11.83203125" style="142" customWidth="1"/>
    <col min="714" max="714" width="13.33203125" style="142" bestFit="1" customWidth="1"/>
    <col min="715" max="740" width="9.33203125" style="142"/>
    <col min="741" max="741" width="10.6640625" style="142" customWidth="1"/>
    <col min="742" max="742" width="49.6640625" style="142" customWidth="1"/>
    <col min="743" max="744" width="13.5" style="142" customWidth="1"/>
    <col min="745" max="745" width="10.83203125" style="142" customWidth="1"/>
    <col min="746" max="746" width="10" style="142" customWidth="1"/>
    <col min="747" max="747" width="12.6640625" style="142" customWidth="1"/>
    <col min="748" max="748" width="13.33203125" style="142" customWidth="1"/>
    <col min="749" max="749" width="20.83203125" style="142" customWidth="1"/>
    <col min="750" max="750" width="18" style="142" customWidth="1"/>
    <col min="751" max="751" width="19.83203125" style="142" customWidth="1"/>
    <col min="752" max="752" width="16.6640625" style="142" customWidth="1"/>
    <col min="753" max="753" width="15" style="142" customWidth="1"/>
    <col min="754" max="755" width="16.5" style="142" customWidth="1"/>
    <col min="756" max="756" width="12.5" style="142" customWidth="1"/>
    <col min="757" max="757" width="11.6640625" style="142" customWidth="1"/>
    <col min="758" max="758" width="9.33203125" style="142"/>
    <col min="759" max="759" width="20.1640625" style="142" customWidth="1"/>
    <col min="760" max="965" width="9.33203125" style="142"/>
    <col min="966" max="966" width="8.33203125" style="142" customWidth="1"/>
    <col min="967" max="967" width="47.33203125" style="142" customWidth="1"/>
    <col min="968" max="968" width="22" style="142" bestFit="1" customWidth="1"/>
    <col min="969" max="969" width="11.83203125" style="142" customWidth="1"/>
    <col min="970" max="970" width="13.33203125" style="142" bestFit="1" customWidth="1"/>
    <col min="971" max="996" width="9.33203125" style="142"/>
    <col min="997" max="997" width="10.6640625" style="142" customWidth="1"/>
    <col min="998" max="998" width="49.6640625" style="142" customWidth="1"/>
    <col min="999" max="1000" width="13.5" style="142" customWidth="1"/>
    <col min="1001" max="1001" width="10.83203125" style="142" customWidth="1"/>
    <col min="1002" max="1002" width="10" style="142" customWidth="1"/>
    <col min="1003" max="1003" width="12.6640625" style="142" customWidth="1"/>
    <col min="1004" max="1004" width="13.33203125" style="142" customWidth="1"/>
    <col min="1005" max="1005" width="20.83203125" style="142" customWidth="1"/>
    <col min="1006" max="1006" width="18" style="142" customWidth="1"/>
    <col min="1007" max="1007" width="19.83203125" style="142" customWidth="1"/>
    <col min="1008" max="1008" width="16.6640625" style="142" customWidth="1"/>
    <col min="1009" max="1009" width="15" style="142" customWidth="1"/>
    <col min="1010" max="1011" width="16.5" style="142" customWidth="1"/>
    <col min="1012" max="1012" width="12.5" style="142" customWidth="1"/>
    <col min="1013" max="1013" width="11.6640625" style="142" customWidth="1"/>
    <col min="1014" max="1014" width="9.33203125" style="142"/>
    <col min="1015" max="1015" width="20.1640625" style="142" customWidth="1"/>
    <col min="1016" max="1221" width="9.33203125" style="142"/>
    <col min="1222" max="1222" width="8.33203125" style="142" customWidth="1"/>
    <col min="1223" max="1223" width="47.33203125" style="142" customWidth="1"/>
    <col min="1224" max="1224" width="22" style="142" bestFit="1" customWidth="1"/>
    <col min="1225" max="1225" width="11.83203125" style="142" customWidth="1"/>
    <col min="1226" max="1226" width="13.33203125" style="142" bestFit="1" customWidth="1"/>
    <col min="1227" max="1252" width="9.33203125" style="142"/>
    <col min="1253" max="1253" width="10.6640625" style="142" customWidth="1"/>
    <col min="1254" max="1254" width="49.6640625" style="142" customWidth="1"/>
    <col min="1255" max="1256" width="13.5" style="142" customWidth="1"/>
    <col min="1257" max="1257" width="10.83203125" style="142" customWidth="1"/>
    <col min="1258" max="1258" width="10" style="142" customWidth="1"/>
    <col min="1259" max="1259" width="12.6640625" style="142" customWidth="1"/>
    <col min="1260" max="1260" width="13.33203125" style="142" customWidth="1"/>
    <col min="1261" max="1261" width="20.83203125" style="142" customWidth="1"/>
    <col min="1262" max="1262" width="18" style="142" customWidth="1"/>
    <col min="1263" max="1263" width="19.83203125" style="142" customWidth="1"/>
    <col min="1264" max="1264" width="16.6640625" style="142" customWidth="1"/>
    <col min="1265" max="1265" width="15" style="142" customWidth="1"/>
    <col min="1266" max="1267" width="16.5" style="142" customWidth="1"/>
    <col min="1268" max="1268" width="12.5" style="142" customWidth="1"/>
    <col min="1269" max="1269" width="11.6640625" style="142" customWidth="1"/>
    <col min="1270" max="1270" width="9.33203125" style="142"/>
    <col min="1271" max="1271" width="20.1640625" style="142" customWidth="1"/>
    <col min="1272" max="1477" width="9.33203125" style="142"/>
    <col min="1478" max="1478" width="8.33203125" style="142" customWidth="1"/>
    <col min="1479" max="1479" width="47.33203125" style="142" customWidth="1"/>
    <col min="1480" max="1480" width="22" style="142" bestFit="1" customWidth="1"/>
    <col min="1481" max="1481" width="11.83203125" style="142" customWidth="1"/>
    <col min="1482" max="1482" width="13.33203125" style="142" bestFit="1" customWidth="1"/>
    <col min="1483" max="1508" width="9.33203125" style="142"/>
    <col min="1509" max="1509" width="10.6640625" style="142" customWidth="1"/>
    <col min="1510" max="1510" width="49.6640625" style="142" customWidth="1"/>
    <col min="1511" max="1512" width="13.5" style="142" customWidth="1"/>
    <col min="1513" max="1513" width="10.83203125" style="142" customWidth="1"/>
    <col min="1514" max="1514" width="10" style="142" customWidth="1"/>
    <col min="1515" max="1515" width="12.6640625" style="142" customWidth="1"/>
    <col min="1516" max="1516" width="13.33203125" style="142" customWidth="1"/>
    <col min="1517" max="1517" width="20.83203125" style="142" customWidth="1"/>
    <col min="1518" max="1518" width="18" style="142" customWidth="1"/>
    <col min="1519" max="1519" width="19.83203125" style="142" customWidth="1"/>
    <col min="1520" max="1520" width="16.6640625" style="142" customWidth="1"/>
    <col min="1521" max="1521" width="15" style="142" customWidth="1"/>
    <col min="1522" max="1523" width="16.5" style="142" customWidth="1"/>
    <col min="1524" max="1524" width="12.5" style="142" customWidth="1"/>
    <col min="1525" max="1525" width="11.6640625" style="142" customWidth="1"/>
    <col min="1526" max="1526" width="9.33203125" style="142"/>
    <col min="1527" max="1527" width="20.1640625" style="142" customWidth="1"/>
    <col min="1528" max="1733" width="9.33203125" style="142"/>
    <col min="1734" max="1734" width="8.33203125" style="142" customWidth="1"/>
    <col min="1735" max="1735" width="47.33203125" style="142" customWidth="1"/>
    <col min="1736" max="1736" width="22" style="142" bestFit="1" customWidth="1"/>
    <col min="1737" max="1737" width="11.83203125" style="142" customWidth="1"/>
    <col min="1738" max="1738" width="13.33203125" style="142" bestFit="1" customWidth="1"/>
    <col min="1739" max="1764" width="9.33203125" style="142"/>
    <col min="1765" max="1765" width="10.6640625" style="142" customWidth="1"/>
    <col min="1766" max="1766" width="49.6640625" style="142" customWidth="1"/>
    <col min="1767" max="1768" width="13.5" style="142" customWidth="1"/>
    <col min="1769" max="1769" width="10.83203125" style="142" customWidth="1"/>
    <col min="1770" max="1770" width="10" style="142" customWidth="1"/>
    <col min="1771" max="1771" width="12.6640625" style="142" customWidth="1"/>
    <col min="1772" max="1772" width="13.33203125" style="142" customWidth="1"/>
    <col min="1773" max="1773" width="20.83203125" style="142" customWidth="1"/>
    <col min="1774" max="1774" width="18" style="142" customWidth="1"/>
    <col min="1775" max="1775" width="19.83203125" style="142" customWidth="1"/>
    <col min="1776" max="1776" width="16.6640625" style="142" customWidth="1"/>
    <col min="1777" max="1777" width="15" style="142" customWidth="1"/>
    <col min="1778" max="1779" width="16.5" style="142" customWidth="1"/>
    <col min="1780" max="1780" width="12.5" style="142" customWidth="1"/>
    <col min="1781" max="1781" width="11.6640625" style="142" customWidth="1"/>
    <col min="1782" max="1782" width="9.33203125" style="142"/>
    <col min="1783" max="1783" width="20.1640625" style="142" customWidth="1"/>
    <col min="1784" max="1989" width="9.33203125" style="142"/>
    <col min="1990" max="1990" width="8.33203125" style="142" customWidth="1"/>
    <col min="1991" max="1991" width="47.33203125" style="142" customWidth="1"/>
    <col min="1992" max="1992" width="22" style="142" bestFit="1" customWidth="1"/>
    <col min="1993" max="1993" width="11.83203125" style="142" customWidth="1"/>
    <col min="1994" max="1994" width="13.33203125" style="142" bestFit="1" customWidth="1"/>
    <col min="1995" max="2020" width="9.33203125" style="142"/>
    <col min="2021" max="2021" width="10.6640625" style="142" customWidth="1"/>
    <col min="2022" max="2022" width="49.6640625" style="142" customWidth="1"/>
    <col min="2023" max="2024" width="13.5" style="142" customWidth="1"/>
    <col min="2025" max="2025" width="10.83203125" style="142" customWidth="1"/>
    <col min="2026" max="2026" width="10" style="142" customWidth="1"/>
    <col min="2027" max="2027" width="12.6640625" style="142" customWidth="1"/>
    <col min="2028" max="2028" width="13.33203125" style="142" customWidth="1"/>
    <col min="2029" max="2029" width="20.83203125" style="142" customWidth="1"/>
    <col min="2030" max="2030" width="18" style="142" customWidth="1"/>
    <col min="2031" max="2031" width="19.83203125" style="142" customWidth="1"/>
    <col min="2032" max="2032" width="16.6640625" style="142" customWidth="1"/>
    <col min="2033" max="2033" width="15" style="142" customWidth="1"/>
    <col min="2034" max="2035" width="16.5" style="142" customWidth="1"/>
    <col min="2036" max="2036" width="12.5" style="142" customWidth="1"/>
    <col min="2037" max="2037" width="11.6640625" style="142" customWidth="1"/>
    <col min="2038" max="2038" width="9.33203125" style="142"/>
    <col min="2039" max="2039" width="20.1640625" style="142" customWidth="1"/>
    <col min="2040" max="2245" width="9.33203125" style="142"/>
    <col min="2246" max="2246" width="8.33203125" style="142" customWidth="1"/>
    <col min="2247" max="2247" width="47.33203125" style="142" customWidth="1"/>
    <col min="2248" max="2248" width="22" style="142" bestFit="1" customWidth="1"/>
    <col min="2249" max="2249" width="11.83203125" style="142" customWidth="1"/>
    <col min="2250" max="2250" width="13.33203125" style="142" bestFit="1" customWidth="1"/>
    <col min="2251" max="2276" width="9.33203125" style="142"/>
    <col min="2277" max="2277" width="10.6640625" style="142" customWidth="1"/>
    <col min="2278" max="2278" width="49.6640625" style="142" customWidth="1"/>
    <col min="2279" max="2280" width="13.5" style="142" customWidth="1"/>
    <col min="2281" max="2281" width="10.83203125" style="142" customWidth="1"/>
    <col min="2282" max="2282" width="10" style="142" customWidth="1"/>
    <col min="2283" max="2283" width="12.6640625" style="142" customWidth="1"/>
    <col min="2284" max="2284" width="13.33203125" style="142" customWidth="1"/>
    <col min="2285" max="2285" width="20.83203125" style="142" customWidth="1"/>
    <col min="2286" max="2286" width="18" style="142" customWidth="1"/>
    <col min="2287" max="2287" width="19.83203125" style="142" customWidth="1"/>
    <col min="2288" max="2288" width="16.6640625" style="142" customWidth="1"/>
    <col min="2289" max="2289" width="15" style="142" customWidth="1"/>
    <col min="2290" max="2291" width="16.5" style="142" customWidth="1"/>
    <col min="2292" max="2292" width="12.5" style="142" customWidth="1"/>
    <col min="2293" max="2293" width="11.6640625" style="142" customWidth="1"/>
    <col min="2294" max="2294" width="9.33203125" style="142"/>
    <col min="2295" max="2295" width="20.1640625" style="142" customWidth="1"/>
    <col min="2296" max="2501" width="9.33203125" style="142"/>
    <col min="2502" max="2502" width="8.33203125" style="142" customWidth="1"/>
    <col min="2503" max="2503" width="47.33203125" style="142" customWidth="1"/>
    <col min="2504" max="2504" width="22" style="142" bestFit="1" customWidth="1"/>
    <col min="2505" max="2505" width="11.83203125" style="142" customWidth="1"/>
    <col min="2506" max="2506" width="13.33203125" style="142" bestFit="1" customWidth="1"/>
    <col min="2507" max="2532" width="9.33203125" style="142"/>
    <col min="2533" max="2533" width="10.6640625" style="142" customWidth="1"/>
    <col min="2534" max="2534" width="49.6640625" style="142" customWidth="1"/>
    <col min="2535" max="2536" width="13.5" style="142" customWidth="1"/>
    <col min="2537" max="2537" width="10.83203125" style="142" customWidth="1"/>
    <col min="2538" max="2538" width="10" style="142" customWidth="1"/>
    <col min="2539" max="2539" width="12.6640625" style="142" customWidth="1"/>
    <col min="2540" max="2540" width="13.33203125" style="142" customWidth="1"/>
    <col min="2541" max="2541" width="20.83203125" style="142" customWidth="1"/>
    <col min="2542" max="2542" width="18" style="142" customWidth="1"/>
    <col min="2543" max="2543" width="19.83203125" style="142" customWidth="1"/>
    <col min="2544" max="2544" width="16.6640625" style="142" customWidth="1"/>
    <col min="2545" max="2545" width="15" style="142" customWidth="1"/>
    <col min="2546" max="2547" width="16.5" style="142" customWidth="1"/>
    <col min="2548" max="2548" width="12.5" style="142" customWidth="1"/>
    <col min="2549" max="2549" width="11.6640625" style="142" customWidth="1"/>
    <col min="2550" max="2550" width="9.33203125" style="142"/>
    <col min="2551" max="2551" width="20.1640625" style="142" customWidth="1"/>
    <col min="2552" max="2757" width="9.33203125" style="142"/>
    <col min="2758" max="2758" width="8.33203125" style="142" customWidth="1"/>
    <col min="2759" max="2759" width="47.33203125" style="142" customWidth="1"/>
    <col min="2760" max="2760" width="22" style="142" bestFit="1" customWidth="1"/>
    <col min="2761" max="2761" width="11.83203125" style="142" customWidth="1"/>
    <col min="2762" max="2762" width="13.33203125" style="142" bestFit="1" customWidth="1"/>
    <col min="2763" max="2788" width="9.33203125" style="142"/>
    <col min="2789" max="2789" width="10.6640625" style="142" customWidth="1"/>
    <col min="2790" max="2790" width="49.6640625" style="142" customWidth="1"/>
    <col min="2791" max="2792" width="13.5" style="142" customWidth="1"/>
    <col min="2793" max="2793" width="10.83203125" style="142" customWidth="1"/>
    <col min="2794" max="2794" width="10" style="142" customWidth="1"/>
    <col min="2795" max="2795" width="12.6640625" style="142" customWidth="1"/>
    <col min="2796" max="2796" width="13.33203125" style="142" customWidth="1"/>
    <col min="2797" max="2797" width="20.83203125" style="142" customWidth="1"/>
    <col min="2798" max="2798" width="18" style="142" customWidth="1"/>
    <col min="2799" max="2799" width="19.83203125" style="142" customWidth="1"/>
    <col min="2800" max="2800" width="16.6640625" style="142" customWidth="1"/>
    <col min="2801" max="2801" width="15" style="142" customWidth="1"/>
    <col min="2802" max="2803" width="16.5" style="142" customWidth="1"/>
    <col min="2804" max="2804" width="12.5" style="142" customWidth="1"/>
    <col min="2805" max="2805" width="11.6640625" style="142" customWidth="1"/>
    <col min="2806" max="2806" width="9.33203125" style="142"/>
    <col min="2807" max="2807" width="20.1640625" style="142" customWidth="1"/>
    <col min="2808" max="3013" width="9.33203125" style="142"/>
    <col min="3014" max="3014" width="8.33203125" style="142" customWidth="1"/>
    <col min="3015" max="3015" width="47.33203125" style="142" customWidth="1"/>
    <col min="3016" max="3016" width="22" style="142" bestFit="1" customWidth="1"/>
    <col min="3017" max="3017" width="11.83203125" style="142" customWidth="1"/>
    <col min="3018" max="3018" width="13.33203125" style="142" bestFit="1" customWidth="1"/>
    <col min="3019" max="3044" width="9.33203125" style="142"/>
    <col min="3045" max="3045" width="10.6640625" style="142" customWidth="1"/>
    <col min="3046" max="3046" width="49.6640625" style="142" customWidth="1"/>
    <col min="3047" max="3048" width="13.5" style="142" customWidth="1"/>
    <col min="3049" max="3049" width="10.83203125" style="142" customWidth="1"/>
    <col min="3050" max="3050" width="10" style="142" customWidth="1"/>
    <col min="3051" max="3051" width="12.6640625" style="142" customWidth="1"/>
    <col min="3052" max="3052" width="13.33203125" style="142" customWidth="1"/>
    <col min="3053" max="3053" width="20.83203125" style="142" customWidth="1"/>
    <col min="3054" max="3054" width="18" style="142" customWidth="1"/>
    <col min="3055" max="3055" width="19.83203125" style="142" customWidth="1"/>
    <col min="3056" max="3056" width="16.6640625" style="142" customWidth="1"/>
    <col min="3057" max="3057" width="15" style="142" customWidth="1"/>
    <col min="3058" max="3059" width="16.5" style="142" customWidth="1"/>
    <col min="3060" max="3060" width="12.5" style="142" customWidth="1"/>
    <col min="3061" max="3061" width="11.6640625" style="142" customWidth="1"/>
    <col min="3062" max="3062" width="9.33203125" style="142"/>
    <col min="3063" max="3063" width="20.1640625" style="142" customWidth="1"/>
    <col min="3064" max="3269" width="9.33203125" style="142"/>
    <col min="3270" max="3270" width="8.33203125" style="142" customWidth="1"/>
    <col min="3271" max="3271" width="47.33203125" style="142" customWidth="1"/>
    <col min="3272" max="3272" width="22" style="142" bestFit="1" customWidth="1"/>
    <col min="3273" max="3273" width="11.83203125" style="142" customWidth="1"/>
    <col min="3274" max="3274" width="13.33203125" style="142" bestFit="1" customWidth="1"/>
    <col min="3275" max="3300" width="9.33203125" style="142"/>
    <col min="3301" max="3301" width="10.6640625" style="142" customWidth="1"/>
    <col min="3302" max="3302" width="49.6640625" style="142" customWidth="1"/>
    <col min="3303" max="3304" width="13.5" style="142" customWidth="1"/>
    <col min="3305" max="3305" width="10.83203125" style="142" customWidth="1"/>
    <col min="3306" max="3306" width="10" style="142" customWidth="1"/>
    <col min="3307" max="3307" width="12.6640625" style="142" customWidth="1"/>
    <col min="3308" max="3308" width="13.33203125" style="142" customWidth="1"/>
    <col min="3309" max="3309" width="20.83203125" style="142" customWidth="1"/>
    <col min="3310" max="3310" width="18" style="142" customWidth="1"/>
    <col min="3311" max="3311" width="19.83203125" style="142" customWidth="1"/>
    <col min="3312" max="3312" width="16.6640625" style="142" customWidth="1"/>
    <col min="3313" max="3313" width="15" style="142" customWidth="1"/>
    <col min="3314" max="3315" width="16.5" style="142" customWidth="1"/>
    <col min="3316" max="3316" width="12.5" style="142" customWidth="1"/>
    <col min="3317" max="3317" width="11.6640625" style="142" customWidth="1"/>
    <col min="3318" max="3318" width="9.33203125" style="142"/>
    <col min="3319" max="3319" width="20.1640625" style="142" customWidth="1"/>
    <col min="3320" max="3525" width="9.33203125" style="142"/>
    <col min="3526" max="3526" width="8.33203125" style="142" customWidth="1"/>
    <col min="3527" max="3527" width="47.33203125" style="142" customWidth="1"/>
    <col min="3528" max="3528" width="22" style="142" bestFit="1" customWidth="1"/>
    <col min="3529" max="3529" width="11.83203125" style="142" customWidth="1"/>
    <col min="3530" max="3530" width="13.33203125" style="142" bestFit="1" customWidth="1"/>
    <col min="3531" max="3556" width="9.33203125" style="142"/>
    <col min="3557" max="3557" width="10.6640625" style="142" customWidth="1"/>
    <col min="3558" max="3558" width="49.6640625" style="142" customWidth="1"/>
    <col min="3559" max="3560" width="13.5" style="142" customWidth="1"/>
    <col min="3561" max="3561" width="10.83203125" style="142" customWidth="1"/>
    <col min="3562" max="3562" width="10" style="142" customWidth="1"/>
    <col min="3563" max="3563" width="12.6640625" style="142" customWidth="1"/>
    <col min="3564" max="3564" width="13.33203125" style="142" customWidth="1"/>
    <col min="3565" max="3565" width="20.83203125" style="142" customWidth="1"/>
    <col min="3566" max="3566" width="18" style="142" customWidth="1"/>
    <col min="3567" max="3567" width="19.83203125" style="142" customWidth="1"/>
    <col min="3568" max="3568" width="16.6640625" style="142" customWidth="1"/>
    <col min="3569" max="3569" width="15" style="142" customWidth="1"/>
    <col min="3570" max="3571" width="16.5" style="142" customWidth="1"/>
    <col min="3572" max="3572" width="12.5" style="142" customWidth="1"/>
    <col min="3573" max="3573" width="11.6640625" style="142" customWidth="1"/>
    <col min="3574" max="3574" width="9.33203125" style="142"/>
    <col min="3575" max="3575" width="20.1640625" style="142" customWidth="1"/>
    <col min="3576" max="3781" width="9.33203125" style="142"/>
    <col min="3782" max="3782" width="8.33203125" style="142" customWidth="1"/>
    <col min="3783" max="3783" width="47.33203125" style="142" customWidth="1"/>
    <col min="3784" max="3784" width="22" style="142" bestFit="1" customWidth="1"/>
    <col min="3785" max="3785" width="11.83203125" style="142" customWidth="1"/>
    <col min="3786" max="3786" width="13.33203125" style="142" bestFit="1" customWidth="1"/>
    <col min="3787" max="3812" width="9.33203125" style="142"/>
    <col min="3813" max="3813" width="10.6640625" style="142" customWidth="1"/>
    <col min="3814" max="3814" width="49.6640625" style="142" customWidth="1"/>
    <col min="3815" max="3816" width="13.5" style="142" customWidth="1"/>
    <col min="3817" max="3817" width="10.83203125" style="142" customWidth="1"/>
    <col min="3818" max="3818" width="10" style="142" customWidth="1"/>
    <col min="3819" max="3819" width="12.6640625" style="142" customWidth="1"/>
    <col min="3820" max="3820" width="13.33203125" style="142" customWidth="1"/>
    <col min="3821" max="3821" width="20.83203125" style="142" customWidth="1"/>
    <col min="3822" max="3822" width="18" style="142" customWidth="1"/>
    <col min="3823" max="3823" width="19.83203125" style="142" customWidth="1"/>
    <col min="3824" max="3824" width="16.6640625" style="142" customWidth="1"/>
    <col min="3825" max="3825" width="15" style="142" customWidth="1"/>
    <col min="3826" max="3827" width="16.5" style="142" customWidth="1"/>
    <col min="3828" max="3828" width="12.5" style="142" customWidth="1"/>
    <col min="3829" max="3829" width="11.6640625" style="142" customWidth="1"/>
    <col min="3830" max="3830" width="9.33203125" style="142"/>
    <col min="3831" max="3831" width="20.1640625" style="142" customWidth="1"/>
    <col min="3832" max="4037" width="9.33203125" style="142"/>
    <col min="4038" max="4038" width="8.33203125" style="142" customWidth="1"/>
    <col min="4039" max="4039" width="47.33203125" style="142" customWidth="1"/>
    <col min="4040" max="4040" width="22" style="142" bestFit="1" customWidth="1"/>
    <col min="4041" max="4041" width="11.83203125" style="142" customWidth="1"/>
    <col min="4042" max="4042" width="13.33203125" style="142" bestFit="1" customWidth="1"/>
    <col min="4043" max="4068" width="9.33203125" style="142"/>
    <col min="4069" max="4069" width="10.6640625" style="142" customWidth="1"/>
    <col min="4070" max="4070" width="49.6640625" style="142" customWidth="1"/>
    <col min="4071" max="4072" width="13.5" style="142" customWidth="1"/>
    <col min="4073" max="4073" width="10.83203125" style="142" customWidth="1"/>
    <col min="4074" max="4074" width="10" style="142" customWidth="1"/>
    <col min="4075" max="4075" width="12.6640625" style="142" customWidth="1"/>
    <col min="4076" max="4076" width="13.33203125" style="142" customWidth="1"/>
    <col min="4077" max="4077" width="20.83203125" style="142" customWidth="1"/>
    <col min="4078" max="4078" width="18" style="142" customWidth="1"/>
    <col min="4079" max="4079" width="19.83203125" style="142" customWidth="1"/>
    <col min="4080" max="4080" width="16.6640625" style="142" customWidth="1"/>
    <col min="4081" max="4081" width="15" style="142" customWidth="1"/>
    <col min="4082" max="4083" width="16.5" style="142" customWidth="1"/>
    <col min="4084" max="4084" width="12.5" style="142" customWidth="1"/>
    <col min="4085" max="4085" width="11.6640625" style="142" customWidth="1"/>
    <col min="4086" max="4086" width="9.33203125" style="142"/>
    <col min="4087" max="4087" width="20.1640625" style="142" customWidth="1"/>
    <col min="4088" max="4293" width="9.33203125" style="142"/>
    <col min="4294" max="4294" width="8.33203125" style="142" customWidth="1"/>
    <col min="4295" max="4295" width="47.33203125" style="142" customWidth="1"/>
    <col min="4296" max="4296" width="22" style="142" bestFit="1" customWidth="1"/>
    <col min="4297" max="4297" width="11.83203125" style="142" customWidth="1"/>
    <col min="4298" max="4298" width="13.33203125" style="142" bestFit="1" customWidth="1"/>
    <col min="4299" max="4324" width="9.33203125" style="142"/>
    <col min="4325" max="4325" width="10.6640625" style="142" customWidth="1"/>
    <col min="4326" max="4326" width="49.6640625" style="142" customWidth="1"/>
    <col min="4327" max="4328" width="13.5" style="142" customWidth="1"/>
    <col min="4329" max="4329" width="10.83203125" style="142" customWidth="1"/>
    <col min="4330" max="4330" width="10" style="142" customWidth="1"/>
    <col min="4331" max="4331" width="12.6640625" style="142" customWidth="1"/>
    <col min="4332" max="4332" width="13.33203125" style="142" customWidth="1"/>
    <col min="4333" max="4333" width="20.83203125" style="142" customWidth="1"/>
    <col min="4334" max="4334" width="18" style="142" customWidth="1"/>
    <col min="4335" max="4335" width="19.83203125" style="142" customWidth="1"/>
    <col min="4336" max="4336" width="16.6640625" style="142" customWidth="1"/>
    <col min="4337" max="4337" width="15" style="142" customWidth="1"/>
    <col min="4338" max="4339" width="16.5" style="142" customWidth="1"/>
    <col min="4340" max="4340" width="12.5" style="142" customWidth="1"/>
    <col min="4341" max="4341" width="11.6640625" style="142" customWidth="1"/>
    <col min="4342" max="4342" width="9.33203125" style="142"/>
    <col min="4343" max="4343" width="20.1640625" style="142" customWidth="1"/>
    <col min="4344" max="4549" width="9.33203125" style="142"/>
    <col min="4550" max="4550" width="8.33203125" style="142" customWidth="1"/>
    <col min="4551" max="4551" width="47.33203125" style="142" customWidth="1"/>
    <col min="4552" max="4552" width="22" style="142" bestFit="1" customWidth="1"/>
    <col min="4553" max="4553" width="11.83203125" style="142" customWidth="1"/>
    <col min="4554" max="4554" width="13.33203125" style="142" bestFit="1" customWidth="1"/>
    <col min="4555" max="4580" width="9.33203125" style="142"/>
    <col min="4581" max="4581" width="10.6640625" style="142" customWidth="1"/>
    <col min="4582" max="4582" width="49.6640625" style="142" customWidth="1"/>
    <col min="4583" max="4584" width="13.5" style="142" customWidth="1"/>
    <col min="4585" max="4585" width="10.83203125" style="142" customWidth="1"/>
    <col min="4586" max="4586" width="10" style="142" customWidth="1"/>
    <col min="4587" max="4587" width="12.6640625" style="142" customWidth="1"/>
    <col min="4588" max="4588" width="13.33203125" style="142" customWidth="1"/>
    <col min="4589" max="4589" width="20.83203125" style="142" customWidth="1"/>
    <col min="4590" max="4590" width="18" style="142" customWidth="1"/>
    <col min="4591" max="4591" width="19.83203125" style="142" customWidth="1"/>
    <col min="4592" max="4592" width="16.6640625" style="142" customWidth="1"/>
    <col min="4593" max="4593" width="15" style="142" customWidth="1"/>
    <col min="4594" max="4595" width="16.5" style="142" customWidth="1"/>
    <col min="4596" max="4596" width="12.5" style="142" customWidth="1"/>
    <col min="4597" max="4597" width="11.6640625" style="142" customWidth="1"/>
    <col min="4598" max="4598" width="9.33203125" style="142"/>
    <col min="4599" max="4599" width="20.1640625" style="142" customWidth="1"/>
    <col min="4600" max="4805" width="9.33203125" style="142"/>
    <col min="4806" max="4806" width="8.33203125" style="142" customWidth="1"/>
    <col min="4807" max="4807" width="47.33203125" style="142" customWidth="1"/>
    <col min="4808" max="4808" width="22" style="142" bestFit="1" customWidth="1"/>
    <col min="4809" max="4809" width="11.83203125" style="142" customWidth="1"/>
    <col min="4810" max="4810" width="13.33203125" style="142" bestFit="1" customWidth="1"/>
    <col min="4811" max="4836" width="9.33203125" style="142"/>
    <col min="4837" max="4837" width="10.6640625" style="142" customWidth="1"/>
    <col min="4838" max="4838" width="49.6640625" style="142" customWidth="1"/>
    <col min="4839" max="4840" width="13.5" style="142" customWidth="1"/>
    <col min="4841" max="4841" width="10.83203125" style="142" customWidth="1"/>
    <col min="4842" max="4842" width="10" style="142" customWidth="1"/>
    <col min="4843" max="4843" width="12.6640625" style="142" customWidth="1"/>
    <col min="4844" max="4844" width="13.33203125" style="142" customWidth="1"/>
    <col min="4845" max="4845" width="20.83203125" style="142" customWidth="1"/>
    <col min="4846" max="4846" width="18" style="142" customWidth="1"/>
    <col min="4847" max="4847" width="19.83203125" style="142" customWidth="1"/>
    <col min="4848" max="4848" width="16.6640625" style="142" customWidth="1"/>
    <col min="4849" max="4849" width="15" style="142" customWidth="1"/>
    <col min="4850" max="4851" width="16.5" style="142" customWidth="1"/>
    <col min="4852" max="4852" width="12.5" style="142" customWidth="1"/>
    <col min="4853" max="4853" width="11.6640625" style="142" customWidth="1"/>
    <col min="4854" max="4854" width="9.33203125" style="142"/>
    <col min="4855" max="4855" width="20.1640625" style="142" customWidth="1"/>
    <col min="4856" max="5061" width="9.33203125" style="142"/>
    <col min="5062" max="5062" width="8.33203125" style="142" customWidth="1"/>
    <col min="5063" max="5063" width="47.33203125" style="142" customWidth="1"/>
    <col min="5064" max="5064" width="22" style="142" bestFit="1" customWidth="1"/>
    <col min="5065" max="5065" width="11.83203125" style="142" customWidth="1"/>
    <col min="5066" max="5066" width="13.33203125" style="142" bestFit="1" customWidth="1"/>
    <col min="5067" max="5092" width="9.33203125" style="142"/>
    <col min="5093" max="5093" width="10.6640625" style="142" customWidth="1"/>
    <col min="5094" max="5094" width="49.6640625" style="142" customWidth="1"/>
    <col min="5095" max="5096" width="13.5" style="142" customWidth="1"/>
    <col min="5097" max="5097" width="10.83203125" style="142" customWidth="1"/>
    <col min="5098" max="5098" width="10" style="142" customWidth="1"/>
    <col min="5099" max="5099" width="12.6640625" style="142" customWidth="1"/>
    <col min="5100" max="5100" width="13.33203125" style="142" customWidth="1"/>
    <col min="5101" max="5101" width="20.83203125" style="142" customWidth="1"/>
    <col min="5102" max="5102" width="18" style="142" customWidth="1"/>
    <col min="5103" max="5103" width="19.83203125" style="142" customWidth="1"/>
    <col min="5104" max="5104" width="16.6640625" style="142" customWidth="1"/>
    <col min="5105" max="5105" width="15" style="142" customWidth="1"/>
    <col min="5106" max="5107" width="16.5" style="142" customWidth="1"/>
    <col min="5108" max="5108" width="12.5" style="142" customWidth="1"/>
    <col min="5109" max="5109" width="11.6640625" style="142" customWidth="1"/>
    <col min="5110" max="5110" width="9.33203125" style="142"/>
    <col min="5111" max="5111" width="20.1640625" style="142" customWidth="1"/>
    <col min="5112" max="5317" width="9.33203125" style="142"/>
    <col min="5318" max="5318" width="8.33203125" style="142" customWidth="1"/>
    <col min="5319" max="5319" width="47.33203125" style="142" customWidth="1"/>
    <col min="5320" max="5320" width="22" style="142" bestFit="1" customWidth="1"/>
    <col min="5321" max="5321" width="11.83203125" style="142" customWidth="1"/>
    <col min="5322" max="5322" width="13.33203125" style="142" bestFit="1" customWidth="1"/>
    <col min="5323" max="5348" width="9.33203125" style="142"/>
    <col min="5349" max="5349" width="10.6640625" style="142" customWidth="1"/>
    <col min="5350" max="5350" width="49.6640625" style="142" customWidth="1"/>
    <col min="5351" max="5352" width="13.5" style="142" customWidth="1"/>
    <col min="5353" max="5353" width="10.83203125" style="142" customWidth="1"/>
    <col min="5354" max="5354" width="10" style="142" customWidth="1"/>
    <col min="5355" max="5355" width="12.6640625" style="142" customWidth="1"/>
    <col min="5356" max="5356" width="13.33203125" style="142" customWidth="1"/>
    <col min="5357" max="5357" width="20.83203125" style="142" customWidth="1"/>
    <col min="5358" max="5358" width="18" style="142" customWidth="1"/>
    <col min="5359" max="5359" width="19.83203125" style="142" customWidth="1"/>
    <col min="5360" max="5360" width="16.6640625" style="142" customWidth="1"/>
    <col min="5361" max="5361" width="15" style="142" customWidth="1"/>
    <col min="5362" max="5363" width="16.5" style="142" customWidth="1"/>
    <col min="5364" max="5364" width="12.5" style="142" customWidth="1"/>
    <col min="5365" max="5365" width="11.6640625" style="142" customWidth="1"/>
    <col min="5366" max="5366" width="9.33203125" style="142"/>
    <col min="5367" max="5367" width="20.1640625" style="142" customWidth="1"/>
    <col min="5368" max="5573" width="9.33203125" style="142"/>
    <col min="5574" max="5574" width="8.33203125" style="142" customWidth="1"/>
    <col min="5575" max="5575" width="47.33203125" style="142" customWidth="1"/>
    <col min="5576" max="5576" width="22" style="142" bestFit="1" customWidth="1"/>
    <col min="5577" max="5577" width="11.83203125" style="142" customWidth="1"/>
    <col min="5578" max="5578" width="13.33203125" style="142" bestFit="1" customWidth="1"/>
    <col min="5579" max="5604" width="9.33203125" style="142"/>
    <col min="5605" max="5605" width="10.6640625" style="142" customWidth="1"/>
    <col min="5606" max="5606" width="49.6640625" style="142" customWidth="1"/>
    <col min="5607" max="5608" width="13.5" style="142" customWidth="1"/>
    <col min="5609" max="5609" width="10.83203125" style="142" customWidth="1"/>
    <col min="5610" max="5610" width="10" style="142" customWidth="1"/>
    <col min="5611" max="5611" width="12.6640625" style="142" customWidth="1"/>
    <col min="5612" max="5612" width="13.33203125" style="142" customWidth="1"/>
    <col min="5613" max="5613" width="20.83203125" style="142" customWidth="1"/>
    <col min="5614" max="5614" width="18" style="142" customWidth="1"/>
    <col min="5615" max="5615" width="19.83203125" style="142" customWidth="1"/>
    <col min="5616" max="5616" width="16.6640625" style="142" customWidth="1"/>
    <col min="5617" max="5617" width="15" style="142" customWidth="1"/>
    <col min="5618" max="5619" width="16.5" style="142" customWidth="1"/>
    <col min="5620" max="5620" width="12.5" style="142" customWidth="1"/>
    <col min="5621" max="5621" width="11.6640625" style="142" customWidth="1"/>
    <col min="5622" max="5622" width="9.33203125" style="142"/>
    <col min="5623" max="5623" width="20.1640625" style="142" customWidth="1"/>
    <col min="5624" max="5829" width="9.33203125" style="142"/>
    <col min="5830" max="5830" width="8.33203125" style="142" customWidth="1"/>
    <col min="5831" max="5831" width="47.33203125" style="142" customWidth="1"/>
    <col min="5832" max="5832" width="22" style="142" bestFit="1" customWidth="1"/>
    <col min="5833" max="5833" width="11.83203125" style="142" customWidth="1"/>
    <col min="5834" max="5834" width="13.33203125" style="142" bestFit="1" customWidth="1"/>
    <col min="5835" max="5860" width="9.33203125" style="142"/>
    <col min="5861" max="5861" width="10.6640625" style="142" customWidth="1"/>
    <col min="5862" max="5862" width="49.6640625" style="142" customWidth="1"/>
    <col min="5863" max="5864" width="13.5" style="142" customWidth="1"/>
    <col min="5865" max="5865" width="10.83203125" style="142" customWidth="1"/>
    <col min="5866" max="5866" width="10" style="142" customWidth="1"/>
    <col min="5867" max="5867" width="12.6640625" style="142" customWidth="1"/>
    <col min="5868" max="5868" width="13.33203125" style="142" customWidth="1"/>
    <col min="5869" max="5869" width="20.83203125" style="142" customWidth="1"/>
    <col min="5870" max="5870" width="18" style="142" customWidth="1"/>
    <col min="5871" max="5871" width="19.83203125" style="142" customWidth="1"/>
    <col min="5872" max="5872" width="16.6640625" style="142" customWidth="1"/>
    <col min="5873" max="5873" width="15" style="142" customWidth="1"/>
    <col min="5874" max="5875" width="16.5" style="142" customWidth="1"/>
    <col min="5876" max="5876" width="12.5" style="142" customWidth="1"/>
    <col min="5877" max="5877" width="11.6640625" style="142" customWidth="1"/>
    <col min="5878" max="5878" width="9.33203125" style="142"/>
    <col min="5879" max="5879" width="20.1640625" style="142" customWidth="1"/>
    <col min="5880" max="6085" width="9.33203125" style="142"/>
    <col min="6086" max="6086" width="8.33203125" style="142" customWidth="1"/>
    <col min="6087" max="6087" width="47.33203125" style="142" customWidth="1"/>
    <col min="6088" max="6088" width="22" style="142" bestFit="1" customWidth="1"/>
    <col min="6089" max="6089" width="11.83203125" style="142" customWidth="1"/>
    <col min="6090" max="6090" width="13.33203125" style="142" bestFit="1" customWidth="1"/>
    <col min="6091" max="6116" width="9.33203125" style="142"/>
    <col min="6117" max="6117" width="10.6640625" style="142" customWidth="1"/>
    <col min="6118" max="6118" width="49.6640625" style="142" customWidth="1"/>
    <col min="6119" max="6120" width="13.5" style="142" customWidth="1"/>
    <col min="6121" max="6121" width="10.83203125" style="142" customWidth="1"/>
    <col min="6122" max="6122" width="10" style="142" customWidth="1"/>
    <col min="6123" max="6123" width="12.6640625" style="142" customWidth="1"/>
    <col min="6124" max="6124" width="13.33203125" style="142" customWidth="1"/>
    <col min="6125" max="6125" width="20.83203125" style="142" customWidth="1"/>
    <col min="6126" max="6126" width="18" style="142" customWidth="1"/>
    <col min="6127" max="6127" width="19.83203125" style="142" customWidth="1"/>
    <col min="6128" max="6128" width="16.6640625" style="142" customWidth="1"/>
    <col min="6129" max="6129" width="15" style="142" customWidth="1"/>
    <col min="6130" max="6131" width="16.5" style="142" customWidth="1"/>
    <col min="6132" max="6132" width="12.5" style="142" customWidth="1"/>
    <col min="6133" max="6133" width="11.6640625" style="142" customWidth="1"/>
    <col min="6134" max="6134" width="9.33203125" style="142"/>
    <col min="6135" max="6135" width="20.1640625" style="142" customWidth="1"/>
    <col min="6136" max="6341" width="9.33203125" style="142"/>
    <col min="6342" max="6342" width="8.33203125" style="142" customWidth="1"/>
    <col min="6343" max="6343" width="47.33203125" style="142" customWidth="1"/>
    <col min="6344" max="6344" width="22" style="142" bestFit="1" customWidth="1"/>
    <col min="6345" max="6345" width="11.83203125" style="142" customWidth="1"/>
    <col min="6346" max="6346" width="13.33203125" style="142" bestFit="1" customWidth="1"/>
    <col min="6347" max="6372" width="9.33203125" style="142"/>
    <col min="6373" max="6373" width="10.6640625" style="142" customWidth="1"/>
    <col min="6374" max="6374" width="49.6640625" style="142" customWidth="1"/>
    <col min="6375" max="6376" width="13.5" style="142" customWidth="1"/>
    <col min="6377" max="6377" width="10.83203125" style="142" customWidth="1"/>
    <col min="6378" max="6378" width="10" style="142" customWidth="1"/>
    <col min="6379" max="6379" width="12.6640625" style="142" customWidth="1"/>
    <col min="6380" max="6380" width="13.33203125" style="142" customWidth="1"/>
    <col min="6381" max="6381" width="20.83203125" style="142" customWidth="1"/>
    <col min="6382" max="6382" width="18" style="142" customWidth="1"/>
    <col min="6383" max="6383" width="19.83203125" style="142" customWidth="1"/>
    <col min="6384" max="6384" width="16.6640625" style="142" customWidth="1"/>
    <col min="6385" max="6385" width="15" style="142" customWidth="1"/>
    <col min="6386" max="6387" width="16.5" style="142" customWidth="1"/>
    <col min="6388" max="6388" width="12.5" style="142" customWidth="1"/>
    <col min="6389" max="6389" width="11.6640625" style="142" customWidth="1"/>
    <col min="6390" max="6390" width="9.33203125" style="142"/>
    <col min="6391" max="6391" width="20.1640625" style="142" customWidth="1"/>
    <col min="6392" max="6597" width="9.33203125" style="142"/>
    <col min="6598" max="6598" width="8.33203125" style="142" customWidth="1"/>
    <col min="6599" max="6599" width="47.33203125" style="142" customWidth="1"/>
    <col min="6600" max="6600" width="22" style="142" bestFit="1" customWidth="1"/>
    <col min="6601" max="6601" width="11.83203125" style="142" customWidth="1"/>
    <col min="6602" max="6602" width="13.33203125" style="142" bestFit="1" customWidth="1"/>
    <col min="6603" max="6628" width="9.33203125" style="142"/>
    <col min="6629" max="6629" width="10.6640625" style="142" customWidth="1"/>
    <col min="6630" max="6630" width="49.6640625" style="142" customWidth="1"/>
    <col min="6631" max="6632" width="13.5" style="142" customWidth="1"/>
    <col min="6633" max="6633" width="10.83203125" style="142" customWidth="1"/>
    <col min="6634" max="6634" width="10" style="142" customWidth="1"/>
    <col min="6635" max="6635" width="12.6640625" style="142" customWidth="1"/>
    <col min="6636" max="6636" width="13.33203125" style="142" customWidth="1"/>
    <col min="6637" max="6637" width="20.83203125" style="142" customWidth="1"/>
    <col min="6638" max="6638" width="18" style="142" customWidth="1"/>
    <col min="6639" max="6639" width="19.83203125" style="142" customWidth="1"/>
    <col min="6640" max="6640" width="16.6640625" style="142" customWidth="1"/>
    <col min="6641" max="6641" width="15" style="142" customWidth="1"/>
    <col min="6642" max="6643" width="16.5" style="142" customWidth="1"/>
    <col min="6644" max="6644" width="12.5" style="142" customWidth="1"/>
    <col min="6645" max="6645" width="11.6640625" style="142" customWidth="1"/>
    <col min="6646" max="6646" width="9.33203125" style="142"/>
    <col min="6647" max="6647" width="20.1640625" style="142" customWidth="1"/>
    <col min="6648" max="6853" width="9.33203125" style="142"/>
    <col min="6854" max="6854" width="8.33203125" style="142" customWidth="1"/>
    <col min="6855" max="6855" width="47.33203125" style="142" customWidth="1"/>
    <col min="6856" max="6856" width="22" style="142" bestFit="1" customWidth="1"/>
    <col min="6857" max="6857" width="11.83203125" style="142" customWidth="1"/>
    <col min="6858" max="6858" width="13.33203125" style="142" bestFit="1" customWidth="1"/>
    <col min="6859" max="6884" width="9.33203125" style="142"/>
    <col min="6885" max="6885" width="10.6640625" style="142" customWidth="1"/>
    <col min="6886" max="6886" width="49.6640625" style="142" customWidth="1"/>
    <col min="6887" max="6888" width="13.5" style="142" customWidth="1"/>
    <col min="6889" max="6889" width="10.83203125" style="142" customWidth="1"/>
    <col min="6890" max="6890" width="10" style="142" customWidth="1"/>
    <col min="6891" max="6891" width="12.6640625" style="142" customWidth="1"/>
    <col min="6892" max="6892" width="13.33203125" style="142" customWidth="1"/>
    <col min="6893" max="6893" width="20.83203125" style="142" customWidth="1"/>
    <col min="6894" max="6894" width="18" style="142" customWidth="1"/>
    <col min="6895" max="6895" width="19.83203125" style="142" customWidth="1"/>
    <col min="6896" max="6896" width="16.6640625" style="142" customWidth="1"/>
    <col min="6897" max="6897" width="15" style="142" customWidth="1"/>
    <col min="6898" max="6899" width="16.5" style="142" customWidth="1"/>
    <col min="6900" max="6900" width="12.5" style="142" customWidth="1"/>
    <col min="6901" max="6901" width="11.6640625" style="142" customWidth="1"/>
    <col min="6902" max="6902" width="9.33203125" style="142"/>
    <col min="6903" max="6903" width="20.1640625" style="142" customWidth="1"/>
    <col min="6904" max="7109" width="9.33203125" style="142"/>
    <col min="7110" max="7110" width="8.33203125" style="142" customWidth="1"/>
    <col min="7111" max="7111" width="47.33203125" style="142" customWidth="1"/>
    <col min="7112" max="7112" width="22" style="142" bestFit="1" customWidth="1"/>
    <col min="7113" max="7113" width="11.83203125" style="142" customWidth="1"/>
    <col min="7114" max="7114" width="13.33203125" style="142" bestFit="1" customWidth="1"/>
    <col min="7115" max="7140" width="9.33203125" style="142"/>
    <col min="7141" max="7141" width="10.6640625" style="142" customWidth="1"/>
    <col min="7142" max="7142" width="49.6640625" style="142" customWidth="1"/>
    <col min="7143" max="7144" width="13.5" style="142" customWidth="1"/>
    <col min="7145" max="7145" width="10.83203125" style="142" customWidth="1"/>
    <col min="7146" max="7146" width="10" style="142" customWidth="1"/>
    <col min="7147" max="7147" width="12.6640625" style="142" customWidth="1"/>
    <col min="7148" max="7148" width="13.33203125" style="142" customWidth="1"/>
    <col min="7149" max="7149" width="20.83203125" style="142" customWidth="1"/>
    <col min="7150" max="7150" width="18" style="142" customWidth="1"/>
    <col min="7151" max="7151" width="19.83203125" style="142" customWidth="1"/>
    <col min="7152" max="7152" width="16.6640625" style="142" customWidth="1"/>
    <col min="7153" max="7153" width="15" style="142" customWidth="1"/>
    <col min="7154" max="7155" width="16.5" style="142" customWidth="1"/>
    <col min="7156" max="7156" width="12.5" style="142" customWidth="1"/>
    <col min="7157" max="7157" width="11.6640625" style="142" customWidth="1"/>
    <col min="7158" max="7158" width="9.33203125" style="142"/>
    <col min="7159" max="7159" width="20.1640625" style="142" customWidth="1"/>
    <col min="7160" max="7365" width="9.33203125" style="142"/>
    <col min="7366" max="7366" width="8.33203125" style="142" customWidth="1"/>
    <col min="7367" max="7367" width="47.33203125" style="142" customWidth="1"/>
    <col min="7368" max="7368" width="22" style="142" bestFit="1" customWidth="1"/>
    <col min="7369" max="7369" width="11.83203125" style="142" customWidth="1"/>
    <col min="7370" max="7370" width="13.33203125" style="142" bestFit="1" customWidth="1"/>
    <col min="7371" max="7396" width="9.33203125" style="142"/>
    <col min="7397" max="7397" width="10.6640625" style="142" customWidth="1"/>
    <col min="7398" max="7398" width="49.6640625" style="142" customWidth="1"/>
    <col min="7399" max="7400" width="13.5" style="142" customWidth="1"/>
    <col min="7401" max="7401" width="10.83203125" style="142" customWidth="1"/>
    <col min="7402" max="7402" width="10" style="142" customWidth="1"/>
    <col min="7403" max="7403" width="12.6640625" style="142" customWidth="1"/>
    <col min="7404" max="7404" width="13.33203125" style="142" customWidth="1"/>
    <col min="7405" max="7405" width="20.83203125" style="142" customWidth="1"/>
    <col min="7406" max="7406" width="18" style="142" customWidth="1"/>
    <col min="7407" max="7407" width="19.83203125" style="142" customWidth="1"/>
    <col min="7408" max="7408" width="16.6640625" style="142" customWidth="1"/>
    <col min="7409" max="7409" width="15" style="142" customWidth="1"/>
    <col min="7410" max="7411" width="16.5" style="142" customWidth="1"/>
    <col min="7412" max="7412" width="12.5" style="142" customWidth="1"/>
    <col min="7413" max="7413" width="11.6640625" style="142" customWidth="1"/>
    <col min="7414" max="7414" width="9.33203125" style="142"/>
    <col min="7415" max="7415" width="20.1640625" style="142" customWidth="1"/>
    <col min="7416" max="7621" width="9.33203125" style="142"/>
    <col min="7622" max="7622" width="8.33203125" style="142" customWidth="1"/>
    <col min="7623" max="7623" width="47.33203125" style="142" customWidth="1"/>
    <col min="7624" max="7624" width="22" style="142" bestFit="1" customWidth="1"/>
    <col min="7625" max="7625" width="11.83203125" style="142" customWidth="1"/>
    <col min="7626" max="7626" width="13.33203125" style="142" bestFit="1" customWidth="1"/>
    <col min="7627" max="7652" width="9.33203125" style="142"/>
    <col min="7653" max="7653" width="10.6640625" style="142" customWidth="1"/>
    <col min="7654" max="7654" width="49.6640625" style="142" customWidth="1"/>
    <col min="7655" max="7656" width="13.5" style="142" customWidth="1"/>
    <col min="7657" max="7657" width="10.83203125" style="142" customWidth="1"/>
    <col min="7658" max="7658" width="10" style="142" customWidth="1"/>
    <col min="7659" max="7659" width="12.6640625" style="142" customWidth="1"/>
    <col min="7660" max="7660" width="13.33203125" style="142" customWidth="1"/>
    <col min="7661" max="7661" width="20.83203125" style="142" customWidth="1"/>
    <col min="7662" max="7662" width="18" style="142" customWidth="1"/>
    <col min="7663" max="7663" width="19.83203125" style="142" customWidth="1"/>
    <col min="7664" max="7664" width="16.6640625" style="142" customWidth="1"/>
    <col min="7665" max="7665" width="15" style="142" customWidth="1"/>
    <col min="7666" max="7667" width="16.5" style="142" customWidth="1"/>
    <col min="7668" max="7668" width="12.5" style="142" customWidth="1"/>
    <col min="7669" max="7669" width="11.6640625" style="142" customWidth="1"/>
    <col min="7670" max="7670" width="9.33203125" style="142"/>
    <col min="7671" max="7671" width="20.1640625" style="142" customWidth="1"/>
    <col min="7672" max="7877" width="9.33203125" style="142"/>
    <col min="7878" max="7878" width="8.33203125" style="142" customWidth="1"/>
    <col min="7879" max="7879" width="47.33203125" style="142" customWidth="1"/>
    <col min="7880" max="7880" width="22" style="142" bestFit="1" customWidth="1"/>
    <col min="7881" max="7881" width="11.83203125" style="142" customWidth="1"/>
    <col min="7882" max="7882" width="13.33203125" style="142" bestFit="1" customWidth="1"/>
    <col min="7883" max="7908" width="9.33203125" style="142"/>
    <col min="7909" max="7909" width="10.6640625" style="142" customWidth="1"/>
    <col min="7910" max="7910" width="49.6640625" style="142" customWidth="1"/>
    <col min="7911" max="7912" width="13.5" style="142" customWidth="1"/>
    <col min="7913" max="7913" width="10.83203125" style="142" customWidth="1"/>
    <col min="7914" max="7914" width="10" style="142" customWidth="1"/>
    <col min="7915" max="7915" width="12.6640625" style="142" customWidth="1"/>
    <col min="7916" max="7916" width="13.33203125" style="142" customWidth="1"/>
    <col min="7917" max="7917" width="20.83203125" style="142" customWidth="1"/>
    <col min="7918" max="7918" width="18" style="142" customWidth="1"/>
    <col min="7919" max="7919" width="19.83203125" style="142" customWidth="1"/>
    <col min="7920" max="7920" width="16.6640625" style="142" customWidth="1"/>
    <col min="7921" max="7921" width="15" style="142" customWidth="1"/>
    <col min="7922" max="7923" width="16.5" style="142" customWidth="1"/>
    <col min="7924" max="7924" width="12.5" style="142" customWidth="1"/>
    <col min="7925" max="7925" width="11.6640625" style="142" customWidth="1"/>
    <col min="7926" max="7926" width="9.33203125" style="142"/>
    <col min="7927" max="7927" width="20.1640625" style="142" customWidth="1"/>
    <col min="7928" max="8133" width="9.33203125" style="142"/>
    <col min="8134" max="8134" width="8.33203125" style="142" customWidth="1"/>
    <col min="8135" max="8135" width="47.33203125" style="142" customWidth="1"/>
    <col min="8136" max="8136" width="22" style="142" bestFit="1" customWidth="1"/>
    <col min="8137" max="8137" width="11.83203125" style="142" customWidth="1"/>
    <col min="8138" max="8138" width="13.33203125" style="142" bestFit="1" customWidth="1"/>
    <col min="8139" max="8164" width="9.33203125" style="142"/>
    <col min="8165" max="8165" width="10.6640625" style="142" customWidth="1"/>
    <col min="8166" max="8166" width="49.6640625" style="142" customWidth="1"/>
    <col min="8167" max="8168" width="13.5" style="142" customWidth="1"/>
    <col min="8169" max="8169" width="10.83203125" style="142" customWidth="1"/>
    <col min="8170" max="8170" width="10" style="142" customWidth="1"/>
    <col min="8171" max="8171" width="12.6640625" style="142" customWidth="1"/>
    <col min="8172" max="8172" width="13.33203125" style="142" customWidth="1"/>
    <col min="8173" max="8173" width="20.83203125" style="142" customWidth="1"/>
    <col min="8174" max="8174" width="18" style="142" customWidth="1"/>
    <col min="8175" max="8175" width="19.83203125" style="142" customWidth="1"/>
    <col min="8176" max="8176" width="16.6640625" style="142" customWidth="1"/>
    <col min="8177" max="8177" width="15" style="142" customWidth="1"/>
    <col min="8178" max="8179" width="16.5" style="142" customWidth="1"/>
    <col min="8180" max="8180" width="12.5" style="142" customWidth="1"/>
    <col min="8181" max="8181" width="11.6640625" style="142" customWidth="1"/>
    <col min="8182" max="8182" width="9.33203125" style="142"/>
    <col min="8183" max="8183" width="20.1640625" style="142" customWidth="1"/>
    <col min="8184" max="8389" width="9.33203125" style="142"/>
    <col min="8390" max="8390" width="8.33203125" style="142" customWidth="1"/>
    <col min="8391" max="8391" width="47.33203125" style="142" customWidth="1"/>
    <col min="8392" max="8392" width="22" style="142" bestFit="1" customWidth="1"/>
    <col min="8393" max="8393" width="11.83203125" style="142" customWidth="1"/>
    <col min="8394" max="8394" width="13.33203125" style="142" bestFit="1" customWidth="1"/>
    <col min="8395" max="8420" width="9.33203125" style="142"/>
    <col min="8421" max="8421" width="10.6640625" style="142" customWidth="1"/>
    <col min="8422" max="8422" width="49.6640625" style="142" customWidth="1"/>
    <col min="8423" max="8424" width="13.5" style="142" customWidth="1"/>
    <col min="8425" max="8425" width="10.83203125" style="142" customWidth="1"/>
    <col min="8426" max="8426" width="10" style="142" customWidth="1"/>
    <col min="8427" max="8427" width="12.6640625" style="142" customWidth="1"/>
    <col min="8428" max="8428" width="13.33203125" style="142" customWidth="1"/>
    <col min="8429" max="8429" width="20.83203125" style="142" customWidth="1"/>
    <col min="8430" max="8430" width="18" style="142" customWidth="1"/>
    <col min="8431" max="8431" width="19.83203125" style="142" customWidth="1"/>
    <col min="8432" max="8432" width="16.6640625" style="142" customWidth="1"/>
    <col min="8433" max="8433" width="15" style="142" customWidth="1"/>
    <col min="8434" max="8435" width="16.5" style="142" customWidth="1"/>
    <col min="8436" max="8436" width="12.5" style="142" customWidth="1"/>
    <col min="8437" max="8437" width="11.6640625" style="142" customWidth="1"/>
    <col min="8438" max="8438" width="9.33203125" style="142"/>
    <col min="8439" max="8439" width="20.1640625" style="142" customWidth="1"/>
    <col min="8440" max="8645" width="9.33203125" style="142"/>
    <col min="8646" max="8646" width="8.33203125" style="142" customWidth="1"/>
    <col min="8647" max="8647" width="47.33203125" style="142" customWidth="1"/>
    <col min="8648" max="8648" width="22" style="142" bestFit="1" customWidth="1"/>
    <col min="8649" max="8649" width="11.83203125" style="142" customWidth="1"/>
    <col min="8650" max="8650" width="13.33203125" style="142" bestFit="1" customWidth="1"/>
    <col min="8651" max="8676" width="9.33203125" style="142"/>
    <col min="8677" max="8677" width="10.6640625" style="142" customWidth="1"/>
    <col min="8678" max="8678" width="49.6640625" style="142" customWidth="1"/>
    <col min="8679" max="8680" width="13.5" style="142" customWidth="1"/>
    <col min="8681" max="8681" width="10.83203125" style="142" customWidth="1"/>
    <col min="8682" max="8682" width="10" style="142" customWidth="1"/>
    <col min="8683" max="8683" width="12.6640625" style="142" customWidth="1"/>
    <col min="8684" max="8684" width="13.33203125" style="142" customWidth="1"/>
    <col min="8685" max="8685" width="20.83203125" style="142" customWidth="1"/>
    <col min="8686" max="8686" width="18" style="142" customWidth="1"/>
    <col min="8687" max="8687" width="19.83203125" style="142" customWidth="1"/>
    <col min="8688" max="8688" width="16.6640625" style="142" customWidth="1"/>
    <col min="8689" max="8689" width="15" style="142" customWidth="1"/>
    <col min="8690" max="8691" width="16.5" style="142" customWidth="1"/>
    <col min="8692" max="8692" width="12.5" style="142" customWidth="1"/>
    <col min="8693" max="8693" width="11.6640625" style="142" customWidth="1"/>
    <col min="8694" max="8694" width="9.33203125" style="142"/>
    <col min="8695" max="8695" width="20.1640625" style="142" customWidth="1"/>
    <col min="8696" max="8901" width="9.33203125" style="142"/>
    <col min="8902" max="8902" width="8.33203125" style="142" customWidth="1"/>
    <col min="8903" max="8903" width="47.33203125" style="142" customWidth="1"/>
    <col min="8904" max="8904" width="22" style="142" bestFit="1" customWidth="1"/>
    <col min="8905" max="8905" width="11.83203125" style="142" customWidth="1"/>
    <col min="8906" max="8906" width="13.33203125" style="142" bestFit="1" customWidth="1"/>
    <col min="8907" max="8932" width="9.33203125" style="142"/>
    <col min="8933" max="8933" width="10.6640625" style="142" customWidth="1"/>
    <col min="8934" max="8934" width="49.6640625" style="142" customWidth="1"/>
    <col min="8935" max="8936" width="13.5" style="142" customWidth="1"/>
    <col min="8937" max="8937" width="10.83203125" style="142" customWidth="1"/>
    <col min="8938" max="8938" width="10" style="142" customWidth="1"/>
    <col min="8939" max="8939" width="12.6640625" style="142" customWidth="1"/>
    <col min="8940" max="8940" width="13.33203125" style="142" customWidth="1"/>
    <col min="8941" max="8941" width="20.83203125" style="142" customWidth="1"/>
    <col min="8942" max="8942" width="18" style="142" customWidth="1"/>
    <col min="8943" max="8943" width="19.83203125" style="142" customWidth="1"/>
    <col min="8944" max="8944" width="16.6640625" style="142" customWidth="1"/>
    <col min="8945" max="8945" width="15" style="142" customWidth="1"/>
    <col min="8946" max="8947" width="16.5" style="142" customWidth="1"/>
    <col min="8948" max="8948" width="12.5" style="142" customWidth="1"/>
    <col min="8949" max="8949" width="11.6640625" style="142" customWidth="1"/>
    <col min="8950" max="8950" width="9.33203125" style="142"/>
    <col min="8951" max="8951" width="20.1640625" style="142" customWidth="1"/>
    <col min="8952" max="9157" width="9.33203125" style="142"/>
    <col min="9158" max="9158" width="8.33203125" style="142" customWidth="1"/>
    <col min="9159" max="9159" width="47.33203125" style="142" customWidth="1"/>
    <col min="9160" max="9160" width="22" style="142" bestFit="1" customWidth="1"/>
    <col min="9161" max="9161" width="11.83203125" style="142" customWidth="1"/>
    <col min="9162" max="9162" width="13.33203125" style="142" bestFit="1" customWidth="1"/>
    <col min="9163" max="9188" width="9.33203125" style="142"/>
    <col min="9189" max="9189" width="10.6640625" style="142" customWidth="1"/>
    <col min="9190" max="9190" width="49.6640625" style="142" customWidth="1"/>
    <col min="9191" max="9192" width="13.5" style="142" customWidth="1"/>
    <col min="9193" max="9193" width="10.83203125" style="142" customWidth="1"/>
    <col min="9194" max="9194" width="10" style="142" customWidth="1"/>
    <col min="9195" max="9195" width="12.6640625" style="142" customWidth="1"/>
    <col min="9196" max="9196" width="13.33203125" style="142" customWidth="1"/>
    <col min="9197" max="9197" width="20.83203125" style="142" customWidth="1"/>
    <col min="9198" max="9198" width="18" style="142" customWidth="1"/>
    <col min="9199" max="9199" width="19.83203125" style="142" customWidth="1"/>
    <col min="9200" max="9200" width="16.6640625" style="142" customWidth="1"/>
    <col min="9201" max="9201" width="15" style="142" customWidth="1"/>
    <col min="9202" max="9203" width="16.5" style="142" customWidth="1"/>
    <col min="9204" max="9204" width="12.5" style="142" customWidth="1"/>
    <col min="9205" max="9205" width="11.6640625" style="142" customWidth="1"/>
    <col min="9206" max="9206" width="9.33203125" style="142"/>
    <col min="9207" max="9207" width="20.1640625" style="142" customWidth="1"/>
    <col min="9208" max="9413" width="9.33203125" style="142"/>
    <col min="9414" max="9414" width="8.33203125" style="142" customWidth="1"/>
    <col min="9415" max="9415" width="47.33203125" style="142" customWidth="1"/>
    <col min="9416" max="9416" width="22" style="142" bestFit="1" customWidth="1"/>
    <col min="9417" max="9417" width="11.83203125" style="142" customWidth="1"/>
    <col min="9418" max="9418" width="13.33203125" style="142" bestFit="1" customWidth="1"/>
    <col min="9419" max="9444" width="9.33203125" style="142"/>
    <col min="9445" max="9445" width="10.6640625" style="142" customWidth="1"/>
    <col min="9446" max="9446" width="49.6640625" style="142" customWidth="1"/>
    <col min="9447" max="9448" width="13.5" style="142" customWidth="1"/>
    <col min="9449" max="9449" width="10.83203125" style="142" customWidth="1"/>
    <col min="9450" max="9450" width="10" style="142" customWidth="1"/>
    <col min="9451" max="9451" width="12.6640625" style="142" customWidth="1"/>
    <col min="9452" max="9452" width="13.33203125" style="142" customWidth="1"/>
    <col min="9453" max="9453" width="20.83203125" style="142" customWidth="1"/>
    <col min="9454" max="9454" width="18" style="142" customWidth="1"/>
    <col min="9455" max="9455" width="19.83203125" style="142" customWidth="1"/>
    <col min="9456" max="9456" width="16.6640625" style="142" customWidth="1"/>
    <col min="9457" max="9457" width="15" style="142" customWidth="1"/>
    <col min="9458" max="9459" width="16.5" style="142" customWidth="1"/>
    <col min="9460" max="9460" width="12.5" style="142" customWidth="1"/>
    <col min="9461" max="9461" width="11.6640625" style="142" customWidth="1"/>
    <col min="9462" max="9462" width="9.33203125" style="142"/>
    <col min="9463" max="9463" width="20.1640625" style="142" customWidth="1"/>
    <col min="9464" max="9669" width="9.33203125" style="142"/>
    <col min="9670" max="9670" width="8.33203125" style="142" customWidth="1"/>
    <col min="9671" max="9671" width="47.33203125" style="142" customWidth="1"/>
    <col min="9672" max="9672" width="22" style="142" bestFit="1" customWidth="1"/>
    <col min="9673" max="9673" width="11.83203125" style="142" customWidth="1"/>
    <col min="9674" max="9674" width="13.33203125" style="142" bestFit="1" customWidth="1"/>
    <col min="9675" max="9700" width="9.33203125" style="142"/>
    <col min="9701" max="9701" width="10.6640625" style="142" customWidth="1"/>
    <col min="9702" max="9702" width="49.6640625" style="142" customWidth="1"/>
    <col min="9703" max="9704" width="13.5" style="142" customWidth="1"/>
    <col min="9705" max="9705" width="10.83203125" style="142" customWidth="1"/>
    <col min="9706" max="9706" width="10" style="142" customWidth="1"/>
    <col min="9707" max="9707" width="12.6640625" style="142" customWidth="1"/>
    <col min="9708" max="9708" width="13.33203125" style="142" customWidth="1"/>
    <col min="9709" max="9709" width="20.83203125" style="142" customWidth="1"/>
    <col min="9710" max="9710" width="18" style="142" customWidth="1"/>
    <col min="9711" max="9711" width="19.83203125" style="142" customWidth="1"/>
    <col min="9712" max="9712" width="16.6640625" style="142" customWidth="1"/>
    <col min="9713" max="9713" width="15" style="142" customWidth="1"/>
    <col min="9714" max="9715" width="16.5" style="142" customWidth="1"/>
    <col min="9716" max="9716" width="12.5" style="142" customWidth="1"/>
    <col min="9717" max="9717" width="11.6640625" style="142" customWidth="1"/>
    <col min="9718" max="9718" width="9.33203125" style="142"/>
    <col min="9719" max="9719" width="20.1640625" style="142" customWidth="1"/>
    <col min="9720" max="9925" width="9.33203125" style="142"/>
    <col min="9926" max="9926" width="8.33203125" style="142" customWidth="1"/>
    <col min="9927" max="9927" width="47.33203125" style="142" customWidth="1"/>
    <col min="9928" max="9928" width="22" style="142" bestFit="1" customWidth="1"/>
    <col min="9929" max="9929" width="11.83203125" style="142" customWidth="1"/>
    <col min="9930" max="9930" width="13.33203125" style="142" bestFit="1" customWidth="1"/>
    <col min="9931" max="9956" width="9.33203125" style="142"/>
    <col min="9957" max="9957" width="10.6640625" style="142" customWidth="1"/>
    <col min="9958" max="9958" width="49.6640625" style="142" customWidth="1"/>
    <col min="9959" max="9960" width="13.5" style="142" customWidth="1"/>
    <col min="9961" max="9961" width="10.83203125" style="142" customWidth="1"/>
    <col min="9962" max="9962" width="10" style="142" customWidth="1"/>
    <col min="9963" max="9963" width="12.6640625" style="142" customWidth="1"/>
    <col min="9964" max="9964" width="13.33203125" style="142" customWidth="1"/>
    <col min="9965" max="9965" width="20.83203125" style="142" customWidth="1"/>
    <col min="9966" max="9966" width="18" style="142" customWidth="1"/>
    <col min="9967" max="9967" width="19.83203125" style="142" customWidth="1"/>
    <col min="9968" max="9968" width="16.6640625" style="142" customWidth="1"/>
    <col min="9969" max="9969" width="15" style="142" customWidth="1"/>
    <col min="9970" max="9971" width="16.5" style="142" customWidth="1"/>
    <col min="9972" max="9972" width="12.5" style="142" customWidth="1"/>
    <col min="9973" max="9973" width="11.6640625" style="142" customWidth="1"/>
    <col min="9974" max="9974" width="9.33203125" style="142"/>
    <col min="9975" max="9975" width="20.1640625" style="142" customWidth="1"/>
    <col min="9976" max="10181" width="9.33203125" style="142"/>
    <col min="10182" max="10182" width="8.33203125" style="142" customWidth="1"/>
    <col min="10183" max="10183" width="47.33203125" style="142" customWidth="1"/>
    <col min="10184" max="10184" width="22" style="142" bestFit="1" customWidth="1"/>
    <col min="10185" max="10185" width="11.83203125" style="142" customWidth="1"/>
    <col min="10186" max="10186" width="13.33203125" style="142" bestFit="1" customWidth="1"/>
    <col min="10187" max="10212" width="9.33203125" style="142"/>
    <col min="10213" max="10213" width="10.6640625" style="142" customWidth="1"/>
    <col min="10214" max="10214" width="49.6640625" style="142" customWidth="1"/>
    <col min="10215" max="10216" width="13.5" style="142" customWidth="1"/>
    <col min="10217" max="10217" width="10.83203125" style="142" customWidth="1"/>
    <col min="10218" max="10218" width="10" style="142" customWidth="1"/>
    <col min="10219" max="10219" width="12.6640625" style="142" customWidth="1"/>
    <col min="10220" max="10220" width="13.33203125" style="142" customWidth="1"/>
    <col min="10221" max="10221" width="20.83203125" style="142" customWidth="1"/>
    <col min="10222" max="10222" width="18" style="142" customWidth="1"/>
    <col min="10223" max="10223" width="19.83203125" style="142" customWidth="1"/>
    <col min="10224" max="10224" width="16.6640625" style="142" customWidth="1"/>
    <col min="10225" max="10225" width="15" style="142" customWidth="1"/>
    <col min="10226" max="10227" width="16.5" style="142" customWidth="1"/>
    <col min="10228" max="10228" width="12.5" style="142" customWidth="1"/>
    <col min="10229" max="10229" width="11.6640625" style="142" customWidth="1"/>
    <col min="10230" max="10230" width="9.33203125" style="142"/>
    <col min="10231" max="10231" width="20.1640625" style="142" customWidth="1"/>
    <col min="10232" max="10437" width="9.33203125" style="142"/>
    <col min="10438" max="10438" width="8.33203125" style="142" customWidth="1"/>
    <col min="10439" max="10439" width="47.33203125" style="142" customWidth="1"/>
    <col min="10440" max="10440" width="22" style="142" bestFit="1" customWidth="1"/>
    <col min="10441" max="10441" width="11.83203125" style="142" customWidth="1"/>
    <col min="10442" max="10442" width="13.33203125" style="142" bestFit="1" customWidth="1"/>
    <col min="10443" max="10468" width="9.33203125" style="142"/>
    <col min="10469" max="10469" width="10.6640625" style="142" customWidth="1"/>
    <col min="10470" max="10470" width="49.6640625" style="142" customWidth="1"/>
    <col min="10471" max="10472" width="13.5" style="142" customWidth="1"/>
    <col min="10473" max="10473" width="10.83203125" style="142" customWidth="1"/>
    <col min="10474" max="10474" width="10" style="142" customWidth="1"/>
    <col min="10475" max="10475" width="12.6640625" style="142" customWidth="1"/>
    <col min="10476" max="10476" width="13.33203125" style="142" customWidth="1"/>
    <col min="10477" max="10477" width="20.83203125" style="142" customWidth="1"/>
    <col min="10478" max="10478" width="18" style="142" customWidth="1"/>
    <col min="10479" max="10479" width="19.83203125" style="142" customWidth="1"/>
    <col min="10480" max="10480" width="16.6640625" style="142" customWidth="1"/>
    <col min="10481" max="10481" width="15" style="142" customWidth="1"/>
    <col min="10482" max="10483" width="16.5" style="142" customWidth="1"/>
    <col min="10484" max="10484" width="12.5" style="142" customWidth="1"/>
    <col min="10485" max="10485" width="11.6640625" style="142" customWidth="1"/>
    <col min="10486" max="10486" width="9.33203125" style="142"/>
    <col min="10487" max="10487" width="20.1640625" style="142" customWidth="1"/>
    <col min="10488" max="10693" width="9.33203125" style="142"/>
    <col min="10694" max="10694" width="8.33203125" style="142" customWidth="1"/>
    <col min="10695" max="10695" width="47.33203125" style="142" customWidth="1"/>
    <col min="10696" max="10696" width="22" style="142" bestFit="1" customWidth="1"/>
    <col min="10697" max="10697" width="11.83203125" style="142" customWidth="1"/>
    <col min="10698" max="10698" width="13.33203125" style="142" bestFit="1" customWidth="1"/>
    <col min="10699" max="10724" width="9.33203125" style="142"/>
    <col min="10725" max="10725" width="10.6640625" style="142" customWidth="1"/>
    <col min="10726" max="10726" width="49.6640625" style="142" customWidth="1"/>
    <col min="10727" max="10728" width="13.5" style="142" customWidth="1"/>
    <col min="10729" max="10729" width="10.83203125" style="142" customWidth="1"/>
    <col min="10730" max="10730" width="10" style="142" customWidth="1"/>
    <col min="10731" max="10731" width="12.6640625" style="142" customWidth="1"/>
    <col min="10732" max="10732" width="13.33203125" style="142" customWidth="1"/>
    <col min="10733" max="10733" width="20.83203125" style="142" customWidth="1"/>
    <col min="10734" max="10734" width="18" style="142" customWidth="1"/>
    <col min="10735" max="10735" width="19.83203125" style="142" customWidth="1"/>
    <col min="10736" max="10736" width="16.6640625" style="142" customWidth="1"/>
    <col min="10737" max="10737" width="15" style="142" customWidth="1"/>
    <col min="10738" max="10739" width="16.5" style="142" customWidth="1"/>
    <col min="10740" max="10740" width="12.5" style="142" customWidth="1"/>
    <col min="10741" max="10741" width="11.6640625" style="142" customWidth="1"/>
    <col min="10742" max="10742" width="9.33203125" style="142"/>
    <col min="10743" max="10743" width="20.1640625" style="142" customWidth="1"/>
    <col min="10744" max="10949" width="9.33203125" style="142"/>
    <col min="10950" max="10950" width="8.33203125" style="142" customWidth="1"/>
    <col min="10951" max="10951" width="47.33203125" style="142" customWidth="1"/>
    <col min="10952" max="10952" width="22" style="142" bestFit="1" customWidth="1"/>
    <col min="10953" max="10953" width="11.83203125" style="142" customWidth="1"/>
    <col min="10954" max="10954" width="13.33203125" style="142" bestFit="1" customWidth="1"/>
    <col min="10955" max="10980" width="9.33203125" style="142"/>
    <col min="10981" max="10981" width="10.6640625" style="142" customWidth="1"/>
    <col min="10982" max="10982" width="49.6640625" style="142" customWidth="1"/>
    <col min="10983" max="10984" width="13.5" style="142" customWidth="1"/>
    <col min="10985" max="10985" width="10.83203125" style="142" customWidth="1"/>
    <col min="10986" max="10986" width="10" style="142" customWidth="1"/>
    <col min="10987" max="10987" width="12.6640625" style="142" customWidth="1"/>
    <col min="10988" max="10988" width="13.33203125" style="142" customWidth="1"/>
    <col min="10989" max="10989" width="20.83203125" style="142" customWidth="1"/>
    <col min="10990" max="10990" width="18" style="142" customWidth="1"/>
    <col min="10991" max="10991" width="19.83203125" style="142" customWidth="1"/>
    <col min="10992" max="10992" width="16.6640625" style="142" customWidth="1"/>
    <col min="10993" max="10993" width="15" style="142" customWidth="1"/>
    <col min="10994" max="10995" width="16.5" style="142" customWidth="1"/>
    <col min="10996" max="10996" width="12.5" style="142" customWidth="1"/>
    <col min="10997" max="10997" width="11.6640625" style="142" customWidth="1"/>
    <col min="10998" max="10998" width="9.33203125" style="142"/>
    <col min="10999" max="10999" width="20.1640625" style="142" customWidth="1"/>
    <col min="11000" max="11205" width="9.33203125" style="142"/>
    <col min="11206" max="11206" width="8.33203125" style="142" customWidth="1"/>
    <col min="11207" max="11207" width="47.33203125" style="142" customWidth="1"/>
    <col min="11208" max="11208" width="22" style="142" bestFit="1" customWidth="1"/>
    <col min="11209" max="11209" width="11.83203125" style="142" customWidth="1"/>
    <col min="11210" max="11210" width="13.33203125" style="142" bestFit="1" customWidth="1"/>
    <col min="11211" max="11236" width="9.33203125" style="142"/>
    <col min="11237" max="11237" width="10.6640625" style="142" customWidth="1"/>
    <col min="11238" max="11238" width="49.6640625" style="142" customWidth="1"/>
    <col min="11239" max="11240" width="13.5" style="142" customWidth="1"/>
    <col min="11241" max="11241" width="10.83203125" style="142" customWidth="1"/>
    <col min="11242" max="11242" width="10" style="142" customWidth="1"/>
    <col min="11243" max="11243" width="12.6640625" style="142" customWidth="1"/>
    <col min="11244" max="11244" width="13.33203125" style="142" customWidth="1"/>
    <col min="11245" max="11245" width="20.83203125" style="142" customWidth="1"/>
    <col min="11246" max="11246" width="18" style="142" customWidth="1"/>
    <col min="11247" max="11247" width="19.83203125" style="142" customWidth="1"/>
    <col min="11248" max="11248" width="16.6640625" style="142" customWidth="1"/>
    <col min="11249" max="11249" width="15" style="142" customWidth="1"/>
    <col min="11250" max="11251" width="16.5" style="142" customWidth="1"/>
    <col min="11252" max="11252" width="12.5" style="142" customWidth="1"/>
    <col min="11253" max="11253" width="11.6640625" style="142" customWidth="1"/>
    <col min="11254" max="11254" width="9.33203125" style="142"/>
    <col min="11255" max="11255" width="20.1640625" style="142" customWidth="1"/>
    <col min="11256" max="11461" width="9.33203125" style="142"/>
    <col min="11462" max="11462" width="8.33203125" style="142" customWidth="1"/>
    <col min="11463" max="11463" width="47.33203125" style="142" customWidth="1"/>
    <col min="11464" max="11464" width="22" style="142" bestFit="1" customWidth="1"/>
    <col min="11465" max="11465" width="11.83203125" style="142" customWidth="1"/>
    <col min="11466" max="11466" width="13.33203125" style="142" bestFit="1" customWidth="1"/>
    <col min="11467" max="11492" width="9.33203125" style="142"/>
    <col min="11493" max="11493" width="10.6640625" style="142" customWidth="1"/>
    <col min="11494" max="11494" width="49.6640625" style="142" customWidth="1"/>
    <col min="11495" max="11496" width="13.5" style="142" customWidth="1"/>
    <col min="11497" max="11497" width="10.83203125" style="142" customWidth="1"/>
    <col min="11498" max="11498" width="10" style="142" customWidth="1"/>
    <col min="11499" max="11499" width="12.6640625" style="142" customWidth="1"/>
    <col min="11500" max="11500" width="13.33203125" style="142" customWidth="1"/>
    <col min="11501" max="11501" width="20.83203125" style="142" customWidth="1"/>
    <col min="11502" max="11502" width="18" style="142" customWidth="1"/>
    <col min="11503" max="11503" width="19.83203125" style="142" customWidth="1"/>
    <col min="11504" max="11504" width="16.6640625" style="142" customWidth="1"/>
    <col min="11505" max="11505" width="15" style="142" customWidth="1"/>
    <col min="11506" max="11507" width="16.5" style="142" customWidth="1"/>
    <col min="11508" max="11508" width="12.5" style="142" customWidth="1"/>
    <col min="11509" max="11509" width="11.6640625" style="142" customWidth="1"/>
    <col min="11510" max="11510" width="9.33203125" style="142"/>
    <col min="11511" max="11511" width="20.1640625" style="142" customWidth="1"/>
    <col min="11512" max="11717" width="9.33203125" style="142"/>
    <col min="11718" max="11718" width="8.33203125" style="142" customWidth="1"/>
    <col min="11719" max="11719" width="47.33203125" style="142" customWidth="1"/>
    <col min="11720" max="11720" width="22" style="142" bestFit="1" customWidth="1"/>
    <col min="11721" max="11721" width="11.83203125" style="142" customWidth="1"/>
    <col min="11722" max="11722" width="13.33203125" style="142" bestFit="1" customWidth="1"/>
    <col min="11723" max="11748" width="9.33203125" style="142"/>
    <col min="11749" max="11749" width="10.6640625" style="142" customWidth="1"/>
    <col min="11750" max="11750" width="49.6640625" style="142" customWidth="1"/>
    <col min="11751" max="11752" width="13.5" style="142" customWidth="1"/>
    <col min="11753" max="11753" width="10.83203125" style="142" customWidth="1"/>
    <col min="11754" max="11754" width="10" style="142" customWidth="1"/>
    <col min="11755" max="11755" width="12.6640625" style="142" customWidth="1"/>
    <col min="11756" max="11756" width="13.33203125" style="142" customWidth="1"/>
    <col min="11757" max="11757" width="20.83203125" style="142" customWidth="1"/>
    <col min="11758" max="11758" width="18" style="142" customWidth="1"/>
    <col min="11759" max="11759" width="19.83203125" style="142" customWidth="1"/>
    <col min="11760" max="11760" width="16.6640625" style="142" customWidth="1"/>
    <col min="11761" max="11761" width="15" style="142" customWidth="1"/>
    <col min="11762" max="11763" width="16.5" style="142" customWidth="1"/>
    <col min="11764" max="11764" width="12.5" style="142" customWidth="1"/>
    <col min="11765" max="11765" width="11.6640625" style="142" customWidth="1"/>
    <col min="11766" max="11766" width="9.33203125" style="142"/>
    <col min="11767" max="11767" width="20.1640625" style="142" customWidth="1"/>
    <col min="11768" max="11973" width="9.33203125" style="142"/>
    <col min="11974" max="11974" width="8.33203125" style="142" customWidth="1"/>
    <col min="11975" max="11975" width="47.33203125" style="142" customWidth="1"/>
    <col min="11976" max="11976" width="22" style="142" bestFit="1" customWidth="1"/>
    <col min="11977" max="11977" width="11.83203125" style="142" customWidth="1"/>
    <col min="11978" max="11978" width="13.33203125" style="142" bestFit="1" customWidth="1"/>
    <col min="11979" max="12004" width="9.33203125" style="142"/>
    <col min="12005" max="12005" width="10.6640625" style="142" customWidth="1"/>
    <col min="12006" max="12006" width="49.6640625" style="142" customWidth="1"/>
    <col min="12007" max="12008" width="13.5" style="142" customWidth="1"/>
    <col min="12009" max="12009" width="10.83203125" style="142" customWidth="1"/>
    <col min="12010" max="12010" width="10" style="142" customWidth="1"/>
    <col min="12011" max="12011" width="12.6640625" style="142" customWidth="1"/>
    <col min="12012" max="12012" width="13.33203125" style="142" customWidth="1"/>
    <col min="12013" max="12013" width="20.83203125" style="142" customWidth="1"/>
    <col min="12014" max="12014" width="18" style="142" customWidth="1"/>
    <col min="12015" max="12015" width="19.83203125" style="142" customWidth="1"/>
    <col min="12016" max="12016" width="16.6640625" style="142" customWidth="1"/>
    <col min="12017" max="12017" width="15" style="142" customWidth="1"/>
    <col min="12018" max="12019" width="16.5" style="142" customWidth="1"/>
    <col min="12020" max="12020" width="12.5" style="142" customWidth="1"/>
    <col min="12021" max="12021" width="11.6640625" style="142" customWidth="1"/>
    <col min="12022" max="12022" width="9.33203125" style="142"/>
    <col min="12023" max="12023" width="20.1640625" style="142" customWidth="1"/>
    <col min="12024" max="12229" width="9.33203125" style="142"/>
    <col min="12230" max="12230" width="8.33203125" style="142" customWidth="1"/>
    <col min="12231" max="12231" width="47.33203125" style="142" customWidth="1"/>
    <col min="12232" max="12232" width="22" style="142" bestFit="1" customWidth="1"/>
    <col min="12233" max="12233" width="11.83203125" style="142" customWidth="1"/>
    <col min="12234" max="12234" width="13.33203125" style="142" bestFit="1" customWidth="1"/>
    <col min="12235" max="12260" width="9.33203125" style="142"/>
    <col min="12261" max="12261" width="10.6640625" style="142" customWidth="1"/>
    <col min="12262" max="12262" width="49.6640625" style="142" customWidth="1"/>
    <col min="12263" max="12264" width="13.5" style="142" customWidth="1"/>
    <col min="12265" max="12265" width="10.83203125" style="142" customWidth="1"/>
    <col min="12266" max="12266" width="10" style="142" customWidth="1"/>
    <col min="12267" max="12267" width="12.6640625" style="142" customWidth="1"/>
    <col min="12268" max="12268" width="13.33203125" style="142" customWidth="1"/>
    <col min="12269" max="12269" width="20.83203125" style="142" customWidth="1"/>
    <col min="12270" max="12270" width="18" style="142" customWidth="1"/>
    <col min="12271" max="12271" width="19.83203125" style="142" customWidth="1"/>
    <col min="12272" max="12272" width="16.6640625" style="142" customWidth="1"/>
    <col min="12273" max="12273" width="15" style="142" customWidth="1"/>
    <col min="12274" max="12275" width="16.5" style="142" customWidth="1"/>
    <col min="12276" max="12276" width="12.5" style="142" customWidth="1"/>
    <col min="12277" max="12277" width="11.6640625" style="142" customWidth="1"/>
    <col min="12278" max="12278" width="9.33203125" style="142"/>
    <col min="12279" max="12279" width="20.1640625" style="142" customWidth="1"/>
    <col min="12280" max="12485" width="9.33203125" style="142"/>
    <col min="12486" max="12486" width="8.33203125" style="142" customWidth="1"/>
    <col min="12487" max="12487" width="47.33203125" style="142" customWidth="1"/>
    <col min="12488" max="12488" width="22" style="142" bestFit="1" customWidth="1"/>
    <col min="12489" max="12489" width="11.83203125" style="142" customWidth="1"/>
    <col min="12490" max="12490" width="13.33203125" style="142" bestFit="1" customWidth="1"/>
    <col min="12491" max="12516" width="9.33203125" style="142"/>
    <col min="12517" max="12517" width="10.6640625" style="142" customWidth="1"/>
    <col min="12518" max="12518" width="49.6640625" style="142" customWidth="1"/>
    <col min="12519" max="12520" width="13.5" style="142" customWidth="1"/>
    <col min="12521" max="12521" width="10.83203125" style="142" customWidth="1"/>
    <col min="12522" max="12522" width="10" style="142" customWidth="1"/>
    <col min="12523" max="12523" width="12.6640625" style="142" customWidth="1"/>
    <col min="12524" max="12524" width="13.33203125" style="142" customWidth="1"/>
    <col min="12525" max="12525" width="20.83203125" style="142" customWidth="1"/>
    <col min="12526" max="12526" width="18" style="142" customWidth="1"/>
    <col min="12527" max="12527" width="19.83203125" style="142" customWidth="1"/>
    <col min="12528" max="12528" width="16.6640625" style="142" customWidth="1"/>
    <col min="12529" max="12529" width="15" style="142" customWidth="1"/>
    <col min="12530" max="12531" width="16.5" style="142" customWidth="1"/>
    <col min="12532" max="12532" width="12.5" style="142" customWidth="1"/>
    <col min="12533" max="12533" width="11.6640625" style="142" customWidth="1"/>
    <col min="12534" max="12534" width="9.33203125" style="142"/>
    <col min="12535" max="12535" width="20.1640625" style="142" customWidth="1"/>
    <col min="12536" max="12741" width="9.33203125" style="142"/>
    <col min="12742" max="12742" width="8.33203125" style="142" customWidth="1"/>
    <col min="12743" max="12743" width="47.33203125" style="142" customWidth="1"/>
    <col min="12744" max="12744" width="22" style="142" bestFit="1" customWidth="1"/>
    <col min="12745" max="12745" width="11.83203125" style="142" customWidth="1"/>
    <col min="12746" max="12746" width="13.33203125" style="142" bestFit="1" customWidth="1"/>
    <col min="12747" max="12772" width="9.33203125" style="142"/>
    <col min="12773" max="12773" width="10.6640625" style="142" customWidth="1"/>
    <col min="12774" max="12774" width="49.6640625" style="142" customWidth="1"/>
    <col min="12775" max="12776" width="13.5" style="142" customWidth="1"/>
    <col min="12777" max="12777" width="10.83203125" style="142" customWidth="1"/>
    <col min="12778" max="12778" width="10" style="142" customWidth="1"/>
    <col min="12779" max="12779" width="12.6640625" style="142" customWidth="1"/>
    <col min="12780" max="12780" width="13.33203125" style="142" customWidth="1"/>
    <col min="12781" max="12781" width="20.83203125" style="142" customWidth="1"/>
    <col min="12782" max="12782" width="18" style="142" customWidth="1"/>
    <col min="12783" max="12783" width="19.83203125" style="142" customWidth="1"/>
    <col min="12784" max="12784" width="16.6640625" style="142" customWidth="1"/>
    <col min="12785" max="12785" width="15" style="142" customWidth="1"/>
    <col min="12786" max="12787" width="16.5" style="142" customWidth="1"/>
    <col min="12788" max="12788" width="12.5" style="142" customWidth="1"/>
    <col min="12789" max="12789" width="11.6640625" style="142" customWidth="1"/>
    <col min="12790" max="12790" width="9.33203125" style="142"/>
    <col min="12791" max="12791" width="20.1640625" style="142" customWidth="1"/>
    <col min="12792" max="12997" width="9.33203125" style="142"/>
    <col min="12998" max="12998" width="8.33203125" style="142" customWidth="1"/>
    <col min="12999" max="12999" width="47.33203125" style="142" customWidth="1"/>
    <col min="13000" max="13000" width="22" style="142" bestFit="1" customWidth="1"/>
    <col min="13001" max="13001" width="11.83203125" style="142" customWidth="1"/>
    <col min="13002" max="13002" width="13.33203125" style="142" bestFit="1" customWidth="1"/>
    <col min="13003" max="13028" width="9.33203125" style="142"/>
    <col min="13029" max="13029" width="10.6640625" style="142" customWidth="1"/>
    <col min="13030" max="13030" width="49.6640625" style="142" customWidth="1"/>
    <col min="13031" max="13032" width="13.5" style="142" customWidth="1"/>
    <col min="13033" max="13033" width="10.83203125" style="142" customWidth="1"/>
    <col min="13034" max="13034" width="10" style="142" customWidth="1"/>
    <col min="13035" max="13035" width="12.6640625" style="142" customWidth="1"/>
    <col min="13036" max="13036" width="13.33203125" style="142" customWidth="1"/>
    <col min="13037" max="13037" width="20.83203125" style="142" customWidth="1"/>
    <col min="13038" max="13038" width="18" style="142" customWidth="1"/>
    <col min="13039" max="13039" width="19.83203125" style="142" customWidth="1"/>
    <col min="13040" max="13040" width="16.6640625" style="142" customWidth="1"/>
    <col min="13041" max="13041" width="15" style="142" customWidth="1"/>
    <col min="13042" max="13043" width="16.5" style="142" customWidth="1"/>
    <col min="13044" max="13044" width="12.5" style="142" customWidth="1"/>
    <col min="13045" max="13045" width="11.6640625" style="142" customWidth="1"/>
    <col min="13046" max="13046" width="9.33203125" style="142"/>
    <col min="13047" max="13047" width="20.1640625" style="142" customWidth="1"/>
    <col min="13048" max="13253" width="9.33203125" style="142"/>
    <col min="13254" max="13254" width="8.33203125" style="142" customWidth="1"/>
    <col min="13255" max="13255" width="47.33203125" style="142" customWidth="1"/>
    <col min="13256" max="13256" width="22" style="142" bestFit="1" customWidth="1"/>
    <col min="13257" max="13257" width="11.83203125" style="142" customWidth="1"/>
    <col min="13258" max="13258" width="13.33203125" style="142" bestFit="1" customWidth="1"/>
    <col min="13259" max="13284" width="9.33203125" style="142"/>
    <col min="13285" max="13285" width="10.6640625" style="142" customWidth="1"/>
    <col min="13286" max="13286" width="49.6640625" style="142" customWidth="1"/>
    <col min="13287" max="13288" width="13.5" style="142" customWidth="1"/>
    <col min="13289" max="13289" width="10.83203125" style="142" customWidth="1"/>
    <col min="13290" max="13290" width="10" style="142" customWidth="1"/>
    <col min="13291" max="13291" width="12.6640625" style="142" customWidth="1"/>
    <col min="13292" max="13292" width="13.33203125" style="142" customWidth="1"/>
    <col min="13293" max="13293" width="20.83203125" style="142" customWidth="1"/>
    <col min="13294" max="13294" width="18" style="142" customWidth="1"/>
    <col min="13295" max="13295" width="19.83203125" style="142" customWidth="1"/>
    <col min="13296" max="13296" width="16.6640625" style="142" customWidth="1"/>
    <col min="13297" max="13297" width="15" style="142" customWidth="1"/>
    <col min="13298" max="13299" width="16.5" style="142" customWidth="1"/>
    <col min="13300" max="13300" width="12.5" style="142" customWidth="1"/>
    <col min="13301" max="13301" width="11.6640625" style="142" customWidth="1"/>
    <col min="13302" max="13302" width="9.33203125" style="142"/>
    <col min="13303" max="13303" width="20.1640625" style="142" customWidth="1"/>
    <col min="13304" max="13509" width="9.33203125" style="142"/>
    <col min="13510" max="13510" width="8.33203125" style="142" customWidth="1"/>
    <col min="13511" max="13511" width="47.33203125" style="142" customWidth="1"/>
    <col min="13512" max="13512" width="22" style="142" bestFit="1" customWidth="1"/>
    <col min="13513" max="13513" width="11.83203125" style="142" customWidth="1"/>
    <col min="13514" max="13514" width="13.33203125" style="142" bestFit="1" customWidth="1"/>
    <col min="13515" max="13540" width="9.33203125" style="142"/>
    <col min="13541" max="13541" width="10.6640625" style="142" customWidth="1"/>
    <col min="13542" max="13542" width="49.6640625" style="142" customWidth="1"/>
    <col min="13543" max="13544" width="13.5" style="142" customWidth="1"/>
    <col min="13545" max="13545" width="10.83203125" style="142" customWidth="1"/>
    <col min="13546" max="13546" width="10" style="142" customWidth="1"/>
    <col min="13547" max="13547" width="12.6640625" style="142" customWidth="1"/>
    <col min="13548" max="13548" width="13.33203125" style="142" customWidth="1"/>
    <col min="13549" max="13549" width="20.83203125" style="142" customWidth="1"/>
    <col min="13550" max="13550" width="18" style="142" customWidth="1"/>
    <col min="13551" max="13551" width="19.83203125" style="142" customWidth="1"/>
    <col min="13552" max="13552" width="16.6640625" style="142" customWidth="1"/>
    <col min="13553" max="13553" width="15" style="142" customWidth="1"/>
    <col min="13554" max="13555" width="16.5" style="142" customWidth="1"/>
    <col min="13556" max="13556" width="12.5" style="142" customWidth="1"/>
    <col min="13557" max="13557" width="11.6640625" style="142" customWidth="1"/>
    <col min="13558" max="13558" width="9.33203125" style="142"/>
    <col min="13559" max="13559" width="20.1640625" style="142" customWidth="1"/>
    <col min="13560" max="13765" width="9.33203125" style="142"/>
    <col min="13766" max="13766" width="8.33203125" style="142" customWidth="1"/>
    <col min="13767" max="13767" width="47.33203125" style="142" customWidth="1"/>
    <col min="13768" max="13768" width="22" style="142" bestFit="1" customWidth="1"/>
    <col min="13769" max="13769" width="11.83203125" style="142" customWidth="1"/>
    <col min="13770" max="13770" width="13.33203125" style="142" bestFit="1" customWidth="1"/>
    <col min="13771" max="13796" width="9.33203125" style="142"/>
    <col min="13797" max="13797" width="10.6640625" style="142" customWidth="1"/>
    <col min="13798" max="13798" width="49.6640625" style="142" customWidth="1"/>
    <col min="13799" max="13800" width="13.5" style="142" customWidth="1"/>
    <col min="13801" max="13801" width="10.83203125" style="142" customWidth="1"/>
    <col min="13802" max="13802" width="10" style="142" customWidth="1"/>
    <col min="13803" max="13803" width="12.6640625" style="142" customWidth="1"/>
    <col min="13804" max="13804" width="13.33203125" style="142" customWidth="1"/>
    <col min="13805" max="13805" width="20.83203125" style="142" customWidth="1"/>
    <col min="13806" max="13806" width="18" style="142" customWidth="1"/>
    <col min="13807" max="13807" width="19.83203125" style="142" customWidth="1"/>
    <col min="13808" max="13808" width="16.6640625" style="142" customWidth="1"/>
    <col min="13809" max="13809" width="15" style="142" customWidth="1"/>
    <col min="13810" max="13811" width="16.5" style="142" customWidth="1"/>
    <col min="13812" max="13812" width="12.5" style="142" customWidth="1"/>
    <col min="13813" max="13813" width="11.6640625" style="142" customWidth="1"/>
    <col min="13814" max="13814" width="9.33203125" style="142"/>
    <col min="13815" max="13815" width="20.1640625" style="142" customWidth="1"/>
    <col min="13816" max="14021" width="9.33203125" style="142"/>
    <col min="14022" max="14022" width="8.33203125" style="142" customWidth="1"/>
    <col min="14023" max="14023" width="47.33203125" style="142" customWidth="1"/>
    <col min="14024" max="14024" width="22" style="142" bestFit="1" customWidth="1"/>
    <col min="14025" max="14025" width="11.83203125" style="142" customWidth="1"/>
    <col min="14026" max="14026" width="13.33203125" style="142" bestFit="1" customWidth="1"/>
    <col min="14027" max="14052" width="9.33203125" style="142"/>
    <col min="14053" max="14053" width="10.6640625" style="142" customWidth="1"/>
    <col min="14054" max="14054" width="49.6640625" style="142" customWidth="1"/>
    <col min="14055" max="14056" width="13.5" style="142" customWidth="1"/>
    <col min="14057" max="14057" width="10.83203125" style="142" customWidth="1"/>
    <col min="14058" max="14058" width="10" style="142" customWidth="1"/>
    <col min="14059" max="14059" width="12.6640625" style="142" customWidth="1"/>
    <col min="14060" max="14060" width="13.33203125" style="142" customWidth="1"/>
    <col min="14061" max="14061" width="20.83203125" style="142" customWidth="1"/>
    <col min="14062" max="14062" width="18" style="142" customWidth="1"/>
    <col min="14063" max="14063" width="19.83203125" style="142" customWidth="1"/>
    <col min="14064" max="14064" width="16.6640625" style="142" customWidth="1"/>
    <col min="14065" max="14065" width="15" style="142" customWidth="1"/>
    <col min="14066" max="14067" width="16.5" style="142" customWidth="1"/>
    <col min="14068" max="14068" width="12.5" style="142" customWidth="1"/>
    <col min="14069" max="14069" width="11.6640625" style="142" customWidth="1"/>
    <col min="14070" max="14070" width="9.33203125" style="142"/>
    <col min="14071" max="14071" width="20.1640625" style="142" customWidth="1"/>
    <col min="14072" max="14277" width="9.33203125" style="142"/>
    <col min="14278" max="14278" width="8.33203125" style="142" customWidth="1"/>
    <col min="14279" max="14279" width="47.33203125" style="142" customWidth="1"/>
    <col min="14280" max="14280" width="22" style="142" bestFit="1" customWidth="1"/>
    <col min="14281" max="14281" width="11.83203125" style="142" customWidth="1"/>
    <col min="14282" max="14282" width="13.33203125" style="142" bestFit="1" customWidth="1"/>
    <col min="14283" max="14308" width="9.33203125" style="142"/>
    <col min="14309" max="14309" width="10.6640625" style="142" customWidth="1"/>
    <col min="14310" max="14310" width="49.6640625" style="142" customWidth="1"/>
    <col min="14311" max="14312" width="13.5" style="142" customWidth="1"/>
    <col min="14313" max="14313" width="10.83203125" style="142" customWidth="1"/>
    <col min="14314" max="14314" width="10" style="142" customWidth="1"/>
    <col min="14315" max="14315" width="12.6640625" style="142" customWidth="1"/>
    <col min="14316" max="14316" width="13.33203125" style="142" customWidth="1"/>
    <col min="14317" max="14317" width="20.83203125" style="142" customWidth="1"/>
    <col min="14318" max="14318" width="18" style="142" customWidth="1"/>
    <col min="14319" max="14319" width="19.83203125" style="142" customWidth="1"/>
    <col min="14320" max="14320" width="16.6640625" style="142" customWidth="1"/>
    <col min="14321" max="14321" width="15" style="142" customWidth="1"/>
    <col min="14322" max="14323" width="16.5" style="142" customWidth="1"/>
    <col min="14324" max="14324" width="12.5" style="142" customWidth="1"/>
    <col min="14325" max="14325" width="11.6640625" style="142" customWidth="1"/>
    <col min="14326" max="14326" width="9.33203125" style="142"/>
    <col min="14327" max="14327" width="20.1640625" style="142" customWidth="1"/>
    <col min="14328" max="14533" width="9.33203125" style="142"/>
    <col min="14534" max="14534" width="8.33203125" style="142" customWidth="1"/>
    <col min="14535" max="14535" width="47.33203125" style="142" customWidth="1"/>
    <col min="14536" max="14536" width="22" style="142" bestFit="1" customWidth="1"/>
    <col min="14537" max="14537" width="11.83203125" style="142" customWidth="1"/>
    <col min="14538" max="14538" width="13.33203125" style="142" bestFit="1" customWidth="1"/>
    <col min="14539" max="14564" width="9.33203125" style="142"/>
    <col min="14565" max="14565" width="10.6640625" style="142" customWidth="1"/>
    <col min="14566" max="14566" width="49.6640625" style="142" customWidth="1"/>
    <col min="14567" max="14568" width="13.5" style="142" customWidth="1"/>
    <col min="14569" max="14569" width="10.83203125" style="142" customWidth="1"/>
    <col min="14570" max="14570" width="10" style="142" customWidth="1"/>
    <col min="14571" max="14571" width="12.6640625" style="142" customWidth="1"/>
    <col min="14572" max="14572" width="13.33203125" style="142" customWidth="1"/>
    <col min="14573" max="14573" width="20.83203125" style="142" customWidth="1"/>
    <col min="14574" max="14574" width="18" style="142" customWidth="1"/>
    <col min="14575" max="14575" width="19.83203125" style="142" customWidth="1"/>
    <col min="14576" max="14576" width="16.6640625" style="142" customWidth="1"/>
    <col min="14577" max="14577" width="15" style="142" customWidth="1"/>
    <col min="14578" max="14579" width="16.5" style="142" customWidth="1"/>
    <col min="14580" max="14580" width="12.5" style="142" customWidth="1"/>
    <col min="14581" max="14581" width="11.6640625" style="142" customWidth="1"/>
    <col min="14582" max="14582" width="9.33203125" style="142"/>
    <col min="14583" max="14583" width="20.1640625" style="142" customWidth="1"/>
    <col min="14584" max="14789" width="9.33203125" style="142"/>
    <col min="14790" max="14790" width="8.33203125" style="142" customWidth="1"/>
    <col min="14791" max="14791" width="47.33203125" style="142" customWidth="1"/>
    <col min="14792" max="14792" width="22" style="142" bestFit="1" customWidth="1"/>
    <col min="14793" max="14793" width="11.83203125" style="142" customWidth="1"/>
    <col min="14794" max="14794" width="13.33203125" style="142" bestFit="1" customWidth="1"/>
    <col min="14795" max="14820" width="9.33203125" style="142"/>
    <col min="14821" max="14821" width="10.6640625" style="142" customWidth="1"/>
    <col min="14822" max="14822" width="49.6640625" style="142" customWidth="1"/>
    <col min="14823" max="14824" width="13.5" style="142" customWidth="1"/>
    <col min="14825" max="14825" width="10.83203125" style="142" customWidth="1"/>
    <col min="14826" max="14826" width="10" style="142" customWidth="1"/>
    <col min="14827" max="14827" width="12.6640625" style="142" customWidth="1"/>
    <col min="14828" max="14828" width="13.33203125" style="142" customWidth="1"/>
    <col min="14829" max="14829" width="20.83203125" style="142" customWidth="1"/>
    <col min="14830" max="14830" width="18" style="142" customWidth="1"/>
    <col min="14831" max="14831" width="19.83203125" style="142" customWidth="1"/>
    <col min="14832" max="14832" width="16.6640625" style="142" customWidth="1"/>
    <col min="14833" max="14833" width="15" style="142" customWidth="1"/>
    <col min="14834" max="14835" width="16.5" style="142" customWidth="1"/>
    <col min="14836" max="14836" width="12.5" style="142" customWidth="1"/>
    <col min="14837" max="14837" width="11.6640625" style="142" customWidth="1"/>
    <col min="14838" max="14838" width="9.33203125" style="142"/>
    <col min="14839" max="14839" width="20.1640625" style="142" customWidth="1"/>
    <col min="14840" max="15045" width="9.33203125" style="142"/>
    <col min="15046" max="15046" width="8.33203125" style="142" customWidth="1"/>
    <col min="15047" max="15047" width="47.33203125" style="142" customWidth="1"/>
    <col min="15048" max="15048" width="22" style="142" bestFit="1" customWidth="1"/>
    <col min="15049" max="15049" width="11.83203125" style="142" customWidth="1"/>
    <col min="15050" max="15050" width="13.33203125" style="142" bestFit="1" customWidth="1"/>
    <col min="15051" max="15076" width="9.33203125" style="142"/>
    <col min="15077" max="15077" width="10.6640625" style="142" customWidth="1"/>
    <col min="15078" max="15078" width="49.6640625" style="142" customWidth="1"/>
    <col min="15079" max="15080" width="13.5" style="142" customWidth="1"/>
    <col min="15081" max="15081" width="10.83203125" style="142" customWidth="1"/>
    <col min="15082" max="15082" width="10" style="142" customWidth="1"/>
    <col min="15083" max="15083" width="12.6640625" style="142" customWidth="1"/>
    <col min="15084" max="15084" width="13.33203125" style="142" customWidth="1"/>
    <col min="15085" max="15085" width="20.83203125" style="142" customWidth="1"/>
    <col min="15086" max="15086" width="18" style="142" customWidth="1"/>
    <col min="15087" max="15087" width="19.83203125" style="142" customWidth="1"/>
    <col min="15088" max="15088" width="16.6640625" style="142" customWidth="1"/>
    <col min="15089" max="15089" width="15" style="142" customWidth="1"/>
    <col min="15090" max="15091" width="16.5" style="142" customWidth="1"/>
    <col min="15092" max="15092" width="12.5" style="142" customWidth="1"/>
    <col min="15093" max="15093" width="11.6640625" style="142" customWidth="1"/>
    <col min="15094" max="15094" width="9.33203125" style="142"/>
    <col min="15095" max="15095" width="20.1640625" style="142" customWidth="1"/>
    <col min="15096" max="15301" width="9.33203125" style="142"/>
    <col min="15302" max="15302" width="8.33203125" style="142" customWidth="1"/>
    <col min="15303" max="15303" width="47.33203125" style="142" customWidth="1"/>
    <col min="15304" max="15304" width="22" style="142" bestFit="1" customWidth="1"/>
    <col min="15305" max="15305" width="11.83203125" style="142" customWidth="1"/>
    <col min="15306" max="15306" width="13.33203125" style="142" bestFit="1" customWidth="1"/>
    <col min="15307" max="15332" width="9.33203125" style="142"/>
    <col min="15333" max="15333" width="10.6640625" style="142" customWidth="1"/>
    <col min="15334" max="15334" width="49.6640625" style="142" customWidth="1"/>
    <col min="15335" max="15336" width="13.5" style="142" customWidth="1"/>
    <col min="15337" max="15337" width="10.83203125" style="142" customWidth="1"/>
    <col min="15338" max="15338" width="10" style="142" customWidth="1"/>
    <col min="15339" max="15339" width="12.6640625" style="142" customWidth="1"/>
    <col min="15340" max="15340" width="13.33203125" style="142" customWidth="1"/>
    <col min="15341" max="15341" width="20.83203125" style="142" customWidth="1"/>
    <col min="15342" max="15342" width="18" style="142" customWidth="1"/>
    <col min="15343" max="15343" width="19.83203125" style="142" customWidth="1"/>
    <col min="15344" max="15344" width="16.6640625" style="142" customWidth="1"/>
    <col min="15345" max="15345" width="15" style="142" customWidth="1"/>
    <col min="15346" max="15347" width="16.5" style="142" customWidth="1"/>
    <col min="15348" max="15348" width="12.5" style="142" customWidth="1"/>
    <col min="15349" max="15349" width="11.6640625" style="142" customWidth="1"/>
    <col min="15350" max="15350" width="9.33203125" style="142"/>
    <col min="15351" max="15351" width="20.1640625" style="142" customWidth="1"/>
    <col min="15352" max="15557" width="9.33203125" style="142"/>
    <col min="15558" max="15558" width="8.33203125" style="142" customWidth="1"/>
    <col min="15559" max="15559" width="47.33203125" style="142" customWidth="1"/>
    <col min="15560" max="15560" width="22" style="142" bestFit="1" customWidth="1"/>
    <col min="15561" max="15561" width="11.83203125" style="142" customWidth="1"/>
    <col min="15562" max="15562" width="13.33203125" style="142" bestFit="1" customWidth="1"/>
    <col min="15563" max="15588" width="9.33203125" style="142"/>
    <col min="15589" max="15589" width="10.6640625" style="142" customWidth="1"/>
    <col min="15590" max="15590" width="49.6640625" style="142" customWidth="1"/>
    <col min="15591" max="15592" width="13.5" style="142" customWidth="1"/>
    <col min="15593" max="15593" width="10.83203125" style="142" customWidth="1"/>
    <col min="15594" max="15594" width="10" style="142" customWidth="1"/>
    <col min="15595" max="15595" width="12.6640625" style="142" customWidth="1"/>
    <col min="15596" max="15596" width="13.33203125" style="142" customWidth="1"/>
    <col min="15597" max="15597" width="20.83203125" style="142" customWidth="1"/>
    <col min="15598" max="15598" width="18" style="142" customWidth="1"/>
    <col min="15599" max="15599" width="19.83203125" style="142" customWidth="1"/>
    <col min="15600" max="15600" width="16.6640625" style="142" customWidth="1"/>
    <col min="15601" max="15601" width="15" style="142" customWidth="1"/>
    <col min="15602" max="15603" width="16.5" style="142" customWidth="1"/>
    <col min="15604" max="15604" width="12.5" style="142" customWidth="1"/>
    <col min="15605" max="15605" width="11.6640625" style="142" customWidth="1"/>
    <col min="15606" max="15606" width="9.33203125" style="142"/>
    <col min="15607" max="15607" width="20.1640625" style="142" customWidth="1"/>
    <col min="15608" max="15813" width="9.33203125" style="142"/>
    <col min="15814" max="15814" width="8.33203125" style="142" customWidth="1"/>
    <col min="15815" max="15815" width="47.33203125" style="142" customWidth="1"/>
    <col min="15816" max="15816" width="22" style="142" bestFit="1" customWidth="1"/>
    <col min="15817" max="15817" width="11.83203125" style="142" customWidth="1"/>
    <col min="15818" max="15818" width="13.33203125" style="142" bestFit="1" customWidth="1"/>
    <col min="15819" max="15844" width="9.33203125" style="142"/>
    <col min="15845" max="15845" width="10.6640625" style="142" customWidth="1"/>
    <col min="15846" max="15846" width="49.6640625" style="142" customWidth="1"/>
    <col min="15847" max="15848" width="13.5" style="142" customWidth="1"/>
    <col min="15849" max="15849" width="10.83203125" style="142" customWidth="1"/>
    <col min="15850" max="15850" width="10" style="142" customWidth="1"/>
    <col min="15851" max="15851" width="12.6640625" style="142" customWidth="1"/>
    <col min="15852" max="15852" width="13.33203125" style="142" customWidth="1"/>
    <col min="15853" max="15853" width="20.83203125" style="142" customWidth="1"/>
    <col min="15854" max="15854" width="18" style="142" customWidth="1"/>
    <col min="15855" max="15855" width="19.83203125" style="142" customWidth="1"/>
    <col min="15856" max="15856" width="16.6640625" style="142" customWidth="1"/>
    <col min="15857" max="15857" width="15" style="142" customWidth="1"/>
    <col min="15858" max="15859" width="16.5" style="142" customWidth="1"/>
    <col min="15860" max="15860" width="12.5" style="142" customWidth="1"/>
    <col min="15861" max="15861" width="11.6640625" style="142" customWidth="1"/>
    <col min="15862" max="15862" width="9.33203125" style="142"/>
    <col min="15863" max="15863" width="20.1640625" style="142" customWidth="1"/>
    <col min="15864" max="16069" width="9.33203125" style="142"/>
    <col min="16070" max="16070" width="8.33203125" style="142" customWidth="1"/>
    <col min="16071" max="16071" width="47.33203125" style="142" customWidth="1"/>
    <col min="16072" max="16072" width="22" style="142" bestFit="1" customWidth="1"/>
    <col min="16073" max="16073" width="11.83203125" style="142" customWidth="1"/>
    <col min="16074" max="16074" width="13.33203125" style="142" bestFit="1" customWidth="1"/>
    <col min="16075" max="16100" width="9.33203125" style="142"/>
    <col min="16101" max="16101" width="10.6640625" style="142" customWidth="1"/>
    <col min="16102" max="16102" width="49.6640625" style="142" customWidth="1"/>
    <col min="16103" max="16104" width="13.5" style="142" customWidth="1"/>
    <col min="16105" max="16105" width="10.83203125" style="142" customWidth="1"/>
    <col min="16106" max="16106" width="10" style="142" customWidth="1"/>
    <col min="16107" max="16107" width="12.6640625" style="142" customWidth="1"/>
    <col min="16108" max="16108" width="13.33203125" style="142" customWidth="1"/>
    <col min="16109" max="16109" width="20.83203125" style="142" customWidth="1"/>
    <col min="16110" max="16110" width="18" style="142" customWidth="1"/>
    <col min="16111" max="16111" width="19.83203125" style="142" customWidth="1"/>
    <col min="16112" max="16112" width="16.6640625" style="142" customWidth="1"/>
    <col min="16113" max="16113" width="15" style="142" customWidth="1"/>
    <col min="16114" max="16115" width="16.5" style="142" customWidth="1"/>
    <col min="16116" max="16116" width="12.5" style="142" customWidth="1"/>
    <col min="16117" max="16117" width="11.6640625" style="142" customWidth="1"/>
    <col min="16118" max="16118" width="9.33203125" style="142"/>
    <col min="16119" max="16119" width="20.1640625" style="142" customWidth="1"/>
    <col min="16120" max="16325" width="9.33203125" style="142"/>
    <col min="16326" max="16326" width="8.33203125" style="142" customWidth="1"/>
    <col min="16327" max="16327" width="47.33203125" style="142" customWidth="1"/>
    <col min="16328" max="16328" width="22" style="142" bestFit="1" customWidth="1"/>
    <col min="16329" max="16329" width="11.83203125" style="142" customWidth="1"/>
    <col min="16330" max="16330" width="13.33203125" style="142" bestFit="1" customWidth="1"/>
    <col min="16331" max="16384" width="9.33203125" style="142"/>
  </cols>
  <sheetData>
    <row r="1" spans="1:15" ht="55.5" customHeight="1" x14ac:dyDescent="0.2">
      <c r="A1" s="297"/>
      <c r="B1" s="255"/>
      <c r="C1" s="1156" t="s">
        <v>6256</v>
      </c>
      <c r="D1" s="1156"/>
      <c r="E1" s="1156"/>
      <c r="F1" s="1156"/>
    </row>
    <row r="2" spans="1:15" ht="44.25" customHeight="1" x14ac:dyDescent="0.2">
      <c r="A2" s="1174" t="s">
        <v>3260</v>
      </c>
      <c r="B2" s="1174"/>
      <c r="C2" s="1174"/>
      <c r="D2" s="1174"/>
      <c r="E2" s="1174"/>
      <c r="F2" s="1174"/>
    </row>
    <row r="3" spans="1:15" ht="38.25" x14ac:dyDescent="0.2">
      <c r="A3" s="256" t="s">
        <v>315</v>
      </c>
      <c r="B3" s="256" t="s">
        <v>2979</v>
      </c>
      <c r="C3" s="257" t="s">
        <v>3261</v>
      </c>
      <c r="D3" s="298" t="s">
        <v>2982</v>
      </c>
      <c r="E3" s="257" t="s">
        <v>3262</v>
      </c>
      <c r="F3" s="257" t="s">
        <v>3263</v>
      </c>
    </row>
    <row r="4" spans="1:15" x14ac:dyDescent="0.2">
      <c r="A4" s="299" t="s">
        <v>36</v>
      </c>
      <c r="B4" s="258" t="s">
        <v>37</v>
      </c>
      <c r="C4" s="260">
        <v>1.4178999999999999</v>
      </c>
      <c r="D4" s="260">
        <v>1</v>
      </c>
      <c r="E4" s="264">
        <v>841.28</v>
      </c>
      <c r="F4" s="300">
        <v>829.08</v>
      </c>
      <c r="L4" s="267"/>
      <c r="M4" s="267"/>
      <c r="N4" s="267"/>
      <c r="O4" s="267"/>
    </row>
    <row r="5" spans="1:15" x14ac:dyDescent="0.2">
      <c r="A5" s="299" t="s">
        <v>2119</v>
      </c>
      <c r="B5" s="258" t="s">
        <v>3201</v>
      </c>
      <c r="C5" s="260">
        <v>0.94750000000000001</v>
      </c>
      <c r="D5" s="260">
        <v>1</v>
      </c>
      <c r="E5" s="264">
        <v>562.17999999999995</v>
      </c>
      <c r="F5" s="300">
        <v>554.03</v>
      </c>
      <c r="L5" s="267"/>
      <c r="M5" s="267"/>
      <c r="N5" s="267"/>
      <c r="O5" s="267"/>
    </row>
    <row r="6" spans="1:15" x14ac:dyDescent="0.2">
      <c r="A6" s="299" t="s">
        <v>3264</v>
      </c>
      <c r="B6" s="258" t="s">
        <v>3265</v>
      </c>
      <c r="C6" s="260">
        <v>1.0047999999999999</v>
      </c>
      <c r="D6" s="260">
        <v>1.05</v>
      </c>
      <c r="E6" s="264">
        <v>625.99</v>
      </c>
      <c r="F6" s="300">
        <v>616.91</v>
      </c>
      <c r="L6" s="267"/>
      <c r="M6" s="267"/>
      <c r="N6" s="267"/>
      <c r="O6" s="267"/>
    </row>
    <row r="7" spans="1:15" x14ac:dyDescent="0.2">
      <c r="A7" s="299" t="s">
        <v>51</v>
      </c>
      <c r="B7" s="258" t="s">
        <v>3266</v>
      </c>
      <c r="C7" s="260">
        <v>0.95799999999999996</v>
      </c>
      <c r="D7" s="260">
        <v>1.05</v>
      </c>
      <c r="E7" s="264">
        <v>596.83000000000004</v>
      </c>
      <c r="F7" s="300">
        <v>588.16999999999996</v>
      </c>
      <c r="L7" s="267"/>
      <c r="M7" s="267"/>
      <c r="N7" s="267"/>
      <c r="O7" s="267"/>
    </row>
    <row r="8" spans="1:15" x14ac:dyDescent="0.2">
      <c r="A8" s="299" t="s">
        <v>63</v>
      </c>
      <c r="B8" s="258" t="s">
        <v>3208</v>
      </c>
      <c r="C8" s="260">
        <v>0.98939999999999995</v>
      </c>
      <c r="D8" s="260">
        <v>1</v>
      </c>
      <c r="E8" s="264">
        <v>587.04</v>
      </c>
      <c r="F8" s="300">
        <v>578.53</v>
      </c>
      <c r="L8" s="267"/>
      <c r="M8" s="267"/>
      <c r="N8" s="267"/>
      <c r="O8" s="267"/>
    </row>
    <row r="9" spans="1:15" x14ac:dyDescent="0.2">
      <c r="A9" s="299" t="s">
        <v>69</v>
      </c>
      <c r="B9" s="258" t="s">
        <v>3210</v>
      </c>
      <c r="C9" s="260">
        <v>0.97199999999999998</v>
      </c>
      <c r="D9" s="260">
        <v>1</v>
      </c>
      <c r="E9" s="264">
        <v>576.72</v>
      </c>
      <c r="F9" s="300">
        <v>568.36</v>
      </c>
      <c r="L9" s="267"/>
      <c r="M9" s="267"/>
      <c r="N9" s="267"/>
      <c r="O9" s="267"/>
    </row>
    <row r="10" spans="1:15" x14ac:dyDescent="0.2">
      <c r="A10" s="299" t="s">
        <v>71</v>
      </c>
      <c r="B10" s="258" t="s">
        <v>3211</v>
      </c>
      <c r="C10" s="260">
        <v>0.98029999999999995</v>
      </c>
      <c r="D10" s="260">
        <v>1</v>
      </c>
      <c r="E10" s="264">
        <v>581.64</v>
      </c>
      <c r="F10" s="300">
        <v>573.21</v>
      </c>
      <c r="L10" s="267"/>
      <c r="M10" s="267"/>
      <c r="N10" s="267"/>
      <c r="O10" s="267"/>
    </row>
    <row r="11" spans="1:15" x14ac:dyDescent="0.2">
      <c r="A11" s="299" t="s">
        <v>2564</v>
      </c>
      <c r="B11" s="258" t="s">
        <v>3212</v>
      </c>
      <c r="C11" s="260">
        <v>0.9869</v>
      </c>
      <c r="D11" s="260">
        <v>1</v>
      </c>
      <c r="E11" s="264">
        <v>585.55999999999995</v>
      </c>
      <c r="F11" s="300">
        <v>577.07000000000005</v>
      </c>
      <c r="L11" s="267"/>
      <c r="M11" s="267"/>
      <c r="N11" s="267"/>
      <c r="O11" s="267"/>
    </row>
    <row r="12" spans="1:15" x14ac:dyDescent="0.2">
      <c r="A12" s="299" t="s">
        <v>2661</v>
      </c>
      <c r="B12" s="258" t="s">
        <v>3213</v>
      </c>
      <c r="C12" s="260">
        <v>0.95050000000000001</v>
      </c>
      <c r="D12" s="260">
        <v>1</v>
      </c>
      <c r="E12" s="264">
        <v>563.96</v>
      </c>
      <c r="F12" s="300">
        <v>555.78</v>
      </c>
      <c r="L12" s="267"/>
      <c r="M12" s="267"/>
      <c r="N12" s="267"/>
      <c r="O12" s="267"/>
    </row>
    <row r="13" spans="1:15" x14ac:dyDescent="0.2">
      <c r="A13" s="299" t="s">
        <v>77</v>
      </c>
      <c r="B13" s="258" t="s">
        <v>3214</v>
      </c>
      <c r="C13" s="260">
        <v>1.0072000000000001</v>
      </c>
      <c r="D13" s="260">
        <v>1</v>
      </c>
      <c r="E13" s="264">
        <v>597.6</v>
      </c>
      <c r="F13" s="300">
        <v>588.92999999999995</v>
      </c>
      <c r="L13" s="267"/>
      <c r="M13" s="267"/>
      <c r="N13" s="267"/>
      <c r="O13" s="267"/>
    </row>
    <row r="14" spans="1:15" x14ac:dyDescent="0.2">
      <c r="A14" s="299" t="s">
        <v>79</v>
      </c>
      <c r="B14" s="258" t="s">
        <v>3215</v>
      </c>
      <c r="C14" s="260">
        <v>0.97919999999999996</v>
      </c>
      <c r="D14" s="260">
        <v>1</v>
      </c>
      <c r="E14" s="264">
        <v>580.99</v>
      </c>
      <c r="F14" s="300">
        <v>572.55999999999995</v>
      </c>
      <c r="L14" s="267"/>
      <c r="M14" s="267"/>
      <c r="N14" s="267"/>
      <c r="O14" s="267"/>
    </row>
    <row r="15" spans="1:15" x14ac:dyDescent="0.2">
      <c r="A15" s="299" t="s">
        <v>81</v>
      </c>
      <c r="B15" s="258" t="s">
        <v>3216</v>
      </c>
      <c r="C15" s="260">
        <v>0.97360000000000002</v>
      </c>
      <c r="D15" s="260">
        <v>1</v>
      </c>
      <c r="E15" s="264">
        <v>577.66999999999996</v>
      </c>
      <c r="F15" s="300">
        <v>569.29</v>
      </c>
      <c r="L15" s="267"/>
      <c r="M15" s="267"/>
      <c r="N15" s="267"/>
      <c r="O15" s="267"/>
    </row>
    <row r="16" spans="1:15" x14ac:dyDescent="0.2">
      <c r="A16" s="299" t="s">
        <v>83</v>
      </c>
      <c r="B16" s="258" t="s">
        <v>3217</v>
      </c>
      <c r="C16" s="260">
        <v>0.98150000000000004</v>
      </c>
      <c r="D16" s="260">
        <v>1</v>
      </c>
      <c r="E16" s="264">
        <v>582.35</v>
      </c>
      <c r="F16" s="300">
        <v>573.9</v>
      </c>
      <c r="L16" s="267"/>
      <c r="M16" s="267"/>
      <c r="N16" s="267"/>
      <c r="O16" s="267"/>
    </row>
    <row r="17" spans="1:15" x14ac:dyDescent="0.2">
      <c r="A17" s="299" t="s">
        <v>2264</v>
      </c>
      <c r="B17" s="258" t="s">
        <v>3218</v>
      </c>
      <c r="C17" s="260">
        <v>1.0073000000000001</v>
      </c>
      <c r="D17" s="260">
        <v>1</v>
      </c>
      <c r="E17" s="264">
        <v>597.66</v>
      </c>
      <c r="F17" s="300">
        <v>588.99</v>
      </c>
      <c r="L17" s="267"/>
      <c r="M17" s="267"/>
      <c r="N17" s="267"/>
      <c r="O17" s="267"/>
    </row>
    <row r="18" spans="1:15" x14ac:dyDescent="0.2">
      <c r="A18" s="299" t="s">
        <v>86</v>
      </c>
      <c r="B18" s="258" t="s">
        <v>3219</v>
      </c>
      <c r="C18" s="260">
        <v>0.98019999999999996</v>
      </c>
      <c r="D18" s="260">
        <v>1</v>
      </c>
      <c r="E18" s="264">
        <v>581.58000000000004</v>
      </c>
      <c r="F18" s="300">
        <v>573.15</v>
      </c>
      <c r="L18" s="267"/>
      <c r="M18" s="267"/>
      <c r="N18" s="267"/>
      <c r="O18" s="267"/>
    </row>
    <row r="19" spans="1:15" x14ac:dyDescent="0.2">
      <c r="A19" s="299" t="s">
        <v>88</v>
      </c>
      <c r="B19" s="258" t="s">
        <v>3220</v>
      </c>
      <c r="C19" s="260">
        <v>0.98199999999999998</v>
      </c>
      <c r="D19" s="260">
        <v>1</v>
      </c>
      <c r="E19" s="264">
        <v>582.65</v>
      </c>
      <c r="F19" s="300">
        <v>574.20000000000005</v>
      </c>
      <c r="L19" s="267"/>
      <c r="M19" s="267"/>
      <c r="N19" s="267"/>
      <c r="O19" s="267"/>
    </row>
    <row r="20" spans="1:15" x14ac:dyDescent="0.2">
      <c r="A20" s="299" t="s">
        <v>90</v>
      </c>
      <c r="B20" s="258" t="s">
        <v>3221</v>
      </c>
      <c r="C20" s="260">
        <v>0.95530000000000004</v>
      </c>
      <c r="D20" s="260">
        <v>1</v>
      </c>
      <c r="E20" s="264">
        <v>566.80999999999995</v>
      </c>
      <c r="F20" s="300">
        <v>558.59</v>
      </c>
      <c r="L20" s="267"/>
      <c r="M20" s="267"/>
      <c r="N20" s="267"/>
      <c r="O20" s="267"/>
    </row>
    <row r="21" spans="1:15" x14ac:dyDescent="0.2">
      <c r="A21" s="299" t="s">
        <v>92</v>
      </c>
      <c r="B21" s="258" t="s">
        <v>3222</v>
      </c>
      <c r="C21" s="260">
        <v>0.99399999999999999</v>
      </c>
      <c r="D21" s="260">
        <v>1</v>
      </c>
      <c r="E21" s="264">
        <v>589.77</v>
      </c>
      <c r="F21" s="300">
        <v>581.22</v>
      </c>
      <c r="L21" s="267"/>
      <c r="M21" s="267"/>
      <c r="N21" s="267"/>
      <c r="O21" s="267"/>
    </row>
    <row r="22" spans="1:15" x14ac:dyDescent="0.2">
      <c r="A22" s="299" t="s">
        <v>94</v>
      </c>
      <c r="B22" s="258" t="s">
        <v>3223</v>
      </c>
      <c r="C22" s="260">
        <v>0.96040000000000003</v>
      </c>
      <c r="D22" s="260">
        <v>1</v>
      </c>
      <c r="E22" s="264">
        <v>569.83000000000004</v>
      </c>
      <c r="F22" s="300">
        <v>561.57000000000005</v>
      </c>
      <c r="L22" s="267"/>
      <c r="M22" s="267"/>
      <c r="N22" s="267"/>
      <c r="O22" s="267"/>
    </row>
    <row r="23" spans="1:15" x14ac:dyDescent="0.2">
      <c r="A23" s="299" t="s">
        <v>98</v>
      </c>
      <c r="B23" s="258" t="s">
        <v>3224</v>
      </c>
      <c r="C23" s="260">
        <v>0.98909999999999998</v>
      </c>
      <c r="D23" s="260">
        <v>1</v>
      </c>
      <c r="E23" s="264">
        <v>586.86</v>
      </c>
      <c r="F23" s="300">
        <v>578.35</v>
      </c>
      <c r="L23" s="267"/>
      <c r="M23" s="267"/>
      <c r="N23" s="267"/>
      <c r="O23" s="267"/>
    </row>
    <row r="24" spans="1:15" x14ac:dyDescent="0.2">
      <c r="A24" s="299" t="s">
        <v>100</v>
      </c>
      <c r="B24" s="258" t="s">
        <v>3225</v>
      </c>
      <c r="C24" s="260">
        <v>0.96730000000000005</v>
      </c>
      <c r="D24" s="260">
        <v>1</v>
      </c>
      <c r="E24" s="264">
        <v>573.92999999999995</v>
      </c>
      <c r="F24" s="300">
        <v>565.61</v>
      </c>
      <c r="L24" s="267"/>
      <c r="M24" s="267"/>
      <c r="N24" s="267"/>
      <c r="O24" s="267"/>
    </row>
    <row r="25" spans="1:15" x14ac:dyDescent="0.2">
      <c r="A25" s="299" t="s">
        <v>102</v>
      </c>
      <c r="B25" s="258" t="s">
        <v>3226</v>
      </c>
      <c r="C25" s="260">
        <v>0.95150000000000001</v>
      </c>
      <c r="D25" s="260">
        <v>1</v>
      </c>
      <c r="E25" s="264">
        <v>564.54999999999995</v>
      </c>
      <c r="F25" s="300">
        <v>556.36</v>
      </c>
      <c r="L25" s="267"/>
      <c r="M25" s="267"/>
      <c r="N25" s="267"/>
      <c r="O25" s="267"/>
    </row>
    <row r="26" spans="1:15" x14ac:dyDescent="0.2">
      <c r="A26" s="299" t="s">
        <v>104</v>
      </c>
      <c r="B26" s="258" t="s">
        <v>3227</v>
      </c>
      <c r="C26" s="260">
        <v>0.97230000000000005</v>
      </c>
      <c r="D26" s="260">
        <v>1</v>
      </c>
      <c r="E26" s="264">
        <v>576.89</v>
      </c>
      <c r="F26" s="300">
        <v>568.52</v>
      </c>
      <c r="L26" s="267"/>
      <c r="M26" s="267"/>
      <c r="N26" s="267"/>
      <c r="O26" s="267"/>
    </row>
    <row r="27" spans="1:15" x14ac:dyDescent="0.2">
      <c r="A27" s="299" t="s">
        <v>106</v>
      </c>
      <c r="B27" s="258" t="s">
        <v>3228</v>
      </c>
      <c r="C27" s="260">
        <v>0.94640000000000002</v>
      </c>
      <c r="D27" s="260">
        <v>1</v>
      </c>
      <c r="E27" s="264">
        <v>561.53</v>
      </c>
      <c r="F27" s="300">
        <v>553.39</v>
      </c>
      <c r="L27" s="267"/>
      <c r="M27" s="267"/>
      <c r="N27" s="267"/>
      <c r="O27" s="267"/>
    </row>
    <row r="28" spans="1:15" x14ac:dyDescent="0.2">
      <c r="A28" s="299" t="s">
        <v>108</v>
      </c>
      <c r="B28" s="258" t="s">
        <v>3229</v>
      </c>
      <c r="C28" s="260">
        <v>0.98699999999999999</v>
      </c>
      <c r="D28" s="260">
        <v>1</v>
      </c>
      <c r="E28" s="264">
        <v>585.62</v>
      </c>
      <c r="F28" s="300">
        <v>577.13</v>
      </c>
      <c r="L28" s="267"/>
      <c r="M28" s="267"/>
      <c r="N28" s="267"/>
      <c r="O28" s="267"/>
    </row>
    <row r="29" spans="1:15" x14ac:dyDescent="0.2">
      <c r="A29" s="299" t="s">
        <v>110</v>
      </c>
      <c r="B29" s="258" t="s">
        <v>3230</v>
      </c>
      <c r="C29" s="260">
        <v>0.95469999999999999</v>
      </c>
      <c r="D29" s="260">
        <v>1</v>
      </c>
      <c r="E29" s="264">
        <v>566.45000000000005</v>
      </c>
      <c r="F29" s="300">
        <v>558.24</v>
      </c>
      <c r="L29" s="267"/>
      <c r="M29" s="267"/>
      <c r="N29" s="267"/>
      <c r="O29" s="267"/>
    </row>
    <row r="30" spans="1:15" x14ac:dyDescent="0.2">
      <c r="A30" s="299" t="s">
        <v>112</v>
      </c>
      <c r="B30" s="258" t="s">
        <v>3231</v>
      </c>
      <c r="C30" s="260">
        <v>0.94399999999999995</v>
      </c>
      <c r="D30" s="260">
        <v>1</v>
      </c>
      <c r="E30" s="264">
        <v>560.1</v>
      </c>
      <c r="F30" s="300">
        <v>551.98</v>
      </c>
      <c r="L30" s="267"/>
      <c r="M30" s="267"/>
      <c r="N30" s="267"/>
      <c r="O30" s="267"/>
    </row>
    <row r="31" spans="1:15" x14ac:dyDescent="0.2">
      <c r="A31" s="299" t="s">
        <v>114</v>
      </c>
      <c r="B31" s="258" t="s">
        <v>3232</v>
      </c>
      <c r="C31" s="260">
        <v>0.95079999999999998</v>
      </c>
      <c r="D31" s="260">
        <v>1</v>
      </c>
      <c r="E31" s="264">
        <v>564.14</v>
      </c>
      <c r="F31" s="300">
        <v>555.96</v>
      </c>
      <c r="L31" s="267"/>
      <c r="M31" s="267"/>
      <c r="N31" s="267"/>
      <c r="O31" s="267"/>
    </row>
    <row r="32" spans="1:15" x14ac:dyDescent="0.2">
      <c r="A32" s="299" t="s">
        <v>116</v>
      </c>
      <c r="B32" s="258" t="s">
        <v>3233</v>
      </c>
      <c r="C32" s="260">
        <v>1.0181</v>
      </c>
      <c r="D32" s="260">
        <v>1</v>
      </c>
      <c r="E32" s="264">
        <v>604.07000000000005</v>
      </c>
      <c r="F32" s="300">
        <v>595.30999999999995</v>
      </c>
      <c r="L32" s="267"/>
      <c r="M32" s="267"/>
      <c r="N32" s="267"/>
      <c r="O32" s="267"/>
    </row>
    <row r="33" spans="1:15" x14ac:dyDescent="0.2">
      <c r="A33" s="299" t="s">
        <v>2783</v>
      </c>
      <c r="B33" s="258" t="s">
        <v>3234</v>
      </c>
      <c r="C33" s="260">
        <v>0.96919999999999995</v>
      </c>
      <c r="D33" s="260">
        <v>1</v>
      </c>
      <c r="E33" s="264">
        <v>575.05999999999995</v>
      </c>
      <c r="F33" s="300">
        <v>566.72</v>
      </c>
      <c r="L33" s="267"/>
      <c r="M33" s="267"/>
      <c r="N33" s="267"/>
      <c r="O33" s="267"/>
    </row>
    <row r="34" spans="1:15" x14ac:dyDescent="0.2">
      <c r="A34" s="299" t="s">
        <v>2707</v>
      </c>
      <c r="B34" s="258" t="s">
        <v>3235</v>
      </c>
      <c r="C34" s="260">
        <v>0.98450000000000004</v>
      </c>
      <c r="D34" s="260">
        <v>1</v>
      </c>
      <c r="E34" s="264">
        <v>584.13</v>
      </c>
      <c r="F34" s="300">
        <v>575.66</v>
      </c>
      <c r="L34" s="267"/>
      <c r="M34" s="267"/>
      <c r="N34" s="267"/>
      <c r="O34" s="267"/>
    </row>
    <row r="35" spans="1:15" x14ac:dyDescent="0.2">
      <c r="A35" s="299" t="s">
        <v>120</v>
      </c>
      <c r="B35" s="258" t="s">
        <v>3236</v>
      </c>
      <c r="C35" s="260">
        <v>0.96179999999999999</v>
      </c>
      <c r="D35" s="260">
        <v>1</v>
      </c>
      <c r="E35" s="264">
        <v>570.66</v>
      </c>
      <c r="F35" s="300">
        <v>562.38</v>
      </c>
      <c r="L35" s="267"/>
      <c r="M35" s="267"/>
      <c r="N35" s="267"/>
      <c r="O35" s="267"/>
    </row>
    <row r="36" spans="1:15" x14ac:dyDescent="0.2">
      <c r="A36" s="299" t="s">
        <v>122</v>
      </c>
      <c r="B36" s="258" t="s">
        <v>3237</v>
      </c>
      <c r="C36" s="260">
        <v>0.96630000000000005</v>
      </c>
      <c r="D36" s="260">
        <v>1</v>
      </c>
      <c r="E36" s="264">
        <v>573.33000000000004</v>
      </c>
      <c r="F36" s="300">
        <v>565.02</v>
      </c>
      <c r="L36" s="267"/>
      <c r="M36" s="267"/>
      <c r="N36" s="267"/>
      <c r="O36" s="267"/>
    </row>
    <row r="37" spans="1:15" x14ac:dyDescent="0.2">
      <c r="A37" s="299" t="s">
        <v>124</v>
      </c>
      <c r="B37" s="258" t="s">
        <v>3238</v>
      </c>
      <c r="C37" s="260">
        <v>0.99319999999999997</v>
      </c>
      <c r="D37" s="260">
        <v>1</v>
      </c>
      <c r="E37" s="264">
        <v>589.29999999999995</v>
      </c>
      <c r="F37" s="300">
        <v>580.75</v>
      </c>
      <c r="L37" s="267"/>
      <c r="M37" s="267"/>
      <c r="N37" s="267"/>
      <c r="O37" s="267"/>
    </row>
    <row r="38" spans="1:15" x14ac:dyDescent="0.2">
      <c r="A38" s="299" t="s">
        <v>126</v>
      </c>
      <c r="B38" s="258" t="s">
        <v>3239</v>
      </c>
      <c r="C38" s="260">
        <v>0.95660000000000001</v>
      </c>
      <c r="D38" s="260">
        <v>1</v>
      </c>
      <c r="E38" s="264">
        <v>567.58000000000004</v>
      </c>
      <c r="F38" s="300">
        <v>559.35</v>
      </c>
      <c r="L38" s="267"/>
      <c r="M38" s="267"/>
      <c r="N38" s="267"/>
      <c r="O38" s="267"/>
    </row>
    <row r="39" spans="1:15" x14ac:dyDescent="0.2">
      <c r="A39" s="299" t="s">
        <v>128</v>
      </c>
      <c r="B39" s="258" t="s">
        <v>129</v>
      </c>
      <c r="C39" s="260">
        <v>1.4033</v>
      </c>
      <c r="D39" s="260">
        <v>1</v>
      </c>
      <c r="E39" s="264">
        <v>832.62</v>
      </c>
      <c r="F39" s="300">
        <v>820.55</v>
      </c>
      <c r="L39" s="267"/>
      <c r="M39" s="267"/>
      <c r="N39" s="267"/>
      <c r="O39" s="267"/>
    </row>
    <row r="40" spans="1:15" x14ac:dyDescent="0.2">
      <c r="A40" s="299" t="s">
        <v>130</v>
      </c>
      <c r="B40" s="258" t="s">
        <v>3267</v>
      </c>
      <c r="C40" s="260">
        <v>1.1237999999999999</v>
      </c>
      <c r="D40" s="260">
        <v>1</v>
      </c>
      <c r="E40" s="264">
        <v>666.78</v>
      </c>
      <c r="F40" s="300">
        <v>657.11</v>
      </c>
      <c r="L40" s="267"/>
      <c r="M40" s="267"/>
      <c r="N40" s="267"/>
      <c r="O40" s="267"/>
    </row>
    <row r="41" spans="1:15" x14ac:dyDescent="0.2">
      <c r="A41" s="299" t="s">
        <v>132</v>
      </c>
      <c r="B41" s="258" t="s">
        <v>3241</v>
      </c>
      <c r="C41" s="260">
        <v>1.1912</v>
      </c>
      <c r="D41" s="260">
        <v>1</v>
      </c>
      <c r="E41" s="264">
        <v>706.77</v>
      </c>
      <c r="F41" s="300">
        <v>696.52</v>
      </c>
      <c r="L41" s="267"/>
      <c r="M41" s="267"/>
      <c r="N41" s="267"/>
      <c r="O41" s="267"/>
    </row>
    <row r="42" spans="1:15" x14ac:dyDescent="0.2">
      <c r="A42" s="299" t="s">
        <v>134</v>
      </c>
      <c r="B42" s="258" t="s">
        <v>3242</v>
      </c>
      <c r="C42" s="260">
        <v>1.2898000000000001</v>
      </c>
      <c r="D42" s="260">
        <v>1</v>
      </c>
      <c r="E42" s="264">
        <v>765.28</v>
      </c>
      <c r="F42" s="300">
        <v>754.18</v>
      </c>
      <c r="L42" s="267"/>
      <c r="M42" s="267"/>
      <c r="N42" s="267"/>
      <c r="O42" s="267"/>
    </row>
    <row r="43" spans="1:15" x14ac:dyDescent="0.2">
      <c r="A43" s="299" t="s">
        <v>136</v>
      </c>
      <c r="B43" s="258" t="s">
        <v>3243</v>
      </c>
      <c r="C43" s="260">
        <v>1.1785000000000001</v>
      </c>
      <c r="D43" s="260">
        <v>1</v>
      </c>
      <c r="E43" s="264">
        <v>699.24</v>
      </c>
      <c r="F43" s="300">
        <v>689.1</v>
      </c>
      <c r="L43" s="267"/>
      <c r="M43" s="267"/>
      <c r="N43" s="267"/>
      <c r="O43" s="267"/>
    </row>
    <row r="44" spans="1:15" x14ac:dyDescent="0.2">
      <c r="A44" s="299" t="s">
        <v>140</v>
      </c>
      <c r="B44" s="258" t="s">
        <v>141</v>
      </c>
      <c r="C44" s="260">
        <v>1.3531</v>
      </c>
      <c r="D44" s="260">
        <v>1</v>
      </c>
      <c r="E44" s="264">
        <v>802.83</v>
      </c>
      <c r="F44" s="300">
        <v>791.19</v>
      </c>
      <c r="L44" s="267"/>
      <c r="M44" s="267"/>
      <c r="N44" s="267"/>
      <c r="O44" s="267"/>
    </row>
    <row r="45" spans="1:15" x14ac:dyDescent="0.2">
      <c r="A45" s="299" t="s">
        <v>163</v>
      </c>
      <c r="B45" s="258" t="s">
        <v>3268</v>
      </c>
      <c r="C45" s="260">
        <v>1.4016999999999999</v>
      </c>
      <c r="D45" s="260">
        <v>1</v>
      </c>
      <c r="E45" s="264">
        <v>831.67</v>
      </c>
      <c r="F45" s="300">
        <v>819.61</v>
      </c>
      <c r="L45" s="267"/>
      <c r="M45" s="267"/>
      <c r="N45" s="267"/>
      <c r="O45" s="267"/>
    </row>
    <row r="46" spans="1:15" x14ac:dyDescent="0.2">
      <c r="A46" s="299" t="s">
        <v>207</v>
      </c>
      <c r="B46" s="258" t="s">
        <v>3246</v>
      </c>
      <c r="C46" s="260">
        <v>1.4077999999999999</v>
      </c>
      <c r="D46" s="260">
        <v>1</v>
      </c>
      <c r="E46" s="264">
        <v>835.29</v>
      </c>
      <c r="F46" s="300">
        <v>823.18</v>
      </c>
      <c r="L46" s="267"/>
      <c r="M46" s="267"/>
      <c r="N46" s="267"/>
      <c r="O46" s="267"/>
    </row>
  </sheetData>
  <mergeCells count="2">
    <mergeCell ref="C1:F1"/>
    <mergeCell ref="A2:F2"/>
  </mergeCells>
  <pageMargins left="0.70866141732283472" right="0.70866141732283472" top="0.74803149606299213" bottom="0.74803149606299213" header="0.31496062992125984" footer="0.31496062992125984"/>
  <pageSetup paperSize="9" scale="94" orientation="portrait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4"/>
  <sheetViews>
    <sheetView view="pageBreakPreview" zoomScaleNormal="100" zoomScaleSheetLayoutView="100" workbookViewId="0">
      <selection activeCell="M23" sqref="M23"/>
    </sheetView>
  </sheetViews>
  <sheetFormatPr defaultColWidth="10.6640625" defaultRowHeight="15" x14ac:dyDescent="0.2"/>
  <cols>
    <col min="1" max="1" width="43.6640625" style="232" customWidth="1"/>
    <col min="2" max="2" width="20.5" style="232" customWidth="1"/>
    <col min="3" max="3" width="32.33203125" style="232" customWidth="1"/>
    <col min="4" max="16384" width="10.6640625" style="232"/>
  </cols>
  <sheetData>
    <row r="1" spans="1:3" ht="75.75" customHeight="1" x14ac:dyDescent="0.2">
      <c r="A1" s="1437" t="s">
        <v>6255</v>
      </c>
      <c r="B1" s="1437"/>
      <c r="C1" s="1437"/>
    </row>
    <row r="2" spans="1:3" ht="47.25" customHeight="1" x14ac:dyDescent="0.2">
      <c r="A2" s="1161" t="s">
        <v>2993</v>
      </c>
      <c r="B2" s="1161"/>
      <c r="C2" s="1161"/>
    </row>
    <row r="3" spans="1:3" ht="29.25" customHeight="1" x14ac:dyDescent="0.2">
      <c r="A3" s="1438" t="s">
        <v>3259</v>
      </c>
      <c r="B3" s="1438"/>
      <c r="C3" s="1438"/>
    </row>
    <row r="4" spans="1:3" ht="30" x14ac:dyDescent="0.2">
      <c r="A4" s="233" t="s">
        <v>2954</v>
      </c>
      <c r="B4" s="233" t="s">
        <v>2955</v>
      </c>
      <c r="C4" s="233" t="s">
        <v>2106</v>
      </c>
    </row>
    <row r="5" spans="1:3" x14ac:dyDescent="0.2">
      <c r="A5" s="270" t="s">
        <v>2957</v>
      </c>
      <c r="B5" s="233" t="s">
        <v>2959</v>
      </c>
      <c r="C5" s="271">
        <v>0.1532</v>
      </c>
    </row>
    <row r="6" spans="1:3" x14ac:dyDescent="0.2">
      <c r="A6" s="272" t="s">
        <v>2960</v>
      </c>
      <c r="B6" s="233" t="s">
        <v>2959</v>
      </c>
      <c r="C6" s="271">
        <v>0.1414</v>
      </c>
    </row>
    <row r="7" spans="1:3" x14ac:dyDescent="0.2">
      <c r="A7" s="272" t="s">
        <v>2961</v>
      </c>
      <c r="B7" s="233" t="s">
        <v>2959</v>
      </c>
      <c r="C7" s="271">
        <v>0.21290000000000001</v>
      </c>
    </row>
    <row r="8" spans="1:3" x14ac:dyDescent="0.2">
      <c r="A8" s="272" t="s">
        <v>2962</v>
      </c>
      <c r="B8" s="233" t="s">
        <v>2959</v>
      </c>
      <c r="C8" s="271">
        <v>1.4520999999999999</v>
      </c>
    </row>
    <row r="9" spans="1:3" x14ac:dyDescent="0.2">
      <c r="A9" s="272" t="s">
        <v>2963</v>
      </c>
      <c r="B9" s="233" t="s">
        <v>2959</v>
      </c>
      <c r="C9" s="271">
        <v>0.39750000000000002</v>
      </c>
    </row>
    <row r="11" spans="1:3" ht="32.25" customHeight="1" x14ac:dyDescent="0.2">
      <c r="A11" s="1439" t="s">
        <v>2964</v>
      </c>
      <c r="B11" s="1439"/>
      <c r="C11" s="1439"/>
    </row>
    <row r="12" spans="1:3" x14ac:dyDescent="0.2">
      <c r="A12" s="1440" t="s">
        <v>2965</v>
      </c>
      <c r="B12" s="1441"/>
      <c r="C12" s="240" t="s">
        <v>2956</v>
      </c>
    </row>
    <row r="13" spans="1:3" x14ac:dyDescent="0.2">
      <c r="A13" s="1165" t="s">
        <v>2991</v>
      </c>
      <c r="B13" s="1166"/>
      <c r="C13" s="273">
        <v>1</v>
      </c>
    </row>
    <row r="14" spans="1:3" x14ac:dyDescent="0.2">
      <c r="A14" s="302" t="s">
        <v>2994</v>
      </c>
      <c r="B14" s="303"/>
      <c r="C14" s="273">
        <v>1.05</v>
      </c>
    </row>
  </sheetData>
  <mergeCells count="6">
    <mergeCell ref="A13:B13"/>
    <mergeCell ref="A1:C1"/>
    <mergeCell ref="A2:C2"/>
    <mergeCell ref="A3:C3"/>
    <mergeCell ref="A11:C11"/>
    <mergeCell ref="A12:B12"/>
  </mergeCells>
  <pageMargins left="0.7" right="0.7" top="0.75" bottom="0.75" header="0.3" footer="0.3"/>
  <pageSetup paperSize="9" orientation="portrait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56"/>
  <sheetViews>
    <sheetView view="pageBreakPreview" zoomScaleNormal="100" zoomScaleSheetLayoutView="100" workbookViewId="0">
      <pane ySplit="3" topLeftCell="A4" activePane="bottomLeft" state="frozen"/>
      <selection pane="bottomLeft" activeCell="F1" sqref="F1:J1"/>
    </sheetView>
  </sheetViews>
  <sheetFormatPr defaultRowHeight="12.75" x14ac:dyDescent="0.2"/>
  <cols>
    <col min="1" max="1" width="10.5" style="266" customWidth="1"/>
    <col min="2" max="2" width="35.1640625" style="187" customWidth="1"/>
    <col min="3" max="4" width="10.83203125" style="142" customWidth="1"/>
    <col min="5" max="5" width="10" style="142" customWidth="1"/>
    <col min="6" max="7" width="10.33203125" style="267" customWidth="1"/>
    <col min="8" max="8" width="11.1640625" style="142" customWidth="1"/>
    <col min="9" max="9" width="9.83203125" style="268" customWidth="1"/>
    <col min="10" max="10" width="11.6640625" style="268" customWidth="1"/>
    <col min="11" max="129" width="9.33203125" style="142"/>
    <col min="130" max="130" width="8.33203125" style="142" customWidth="1"/>
    <col min="131" max="131" width="47.33203125" style="142" customWidth="1"/>
    <col min="132" max="132" width="22" style="142" bestFit="1" customWidth="1"/>
    <col min="133" max="133" width="11.83203125" style="142" customWidth="1"/>
    <col min="134" max="134" width="13.33203125" style="142" bestFit="1" customWidth="1"/>
    <col min="135" max="16384" width="9.33203125" style="142"/>
  </cols>
  <sheetData>
    <row r="1" spans="1:10" ht="64.5" customHeight="1" x14ac:dyDescent="0.2">
      <c r="A1" s="254">
        <v>2188.5500000000002</v>
      </c>
      <c r="B1" s="255"/>
      <c r="C1" s="187"/>
      <c r="D1" s="187"/>
      <c r="E1" s="187"/>
      <c r="F1" s="1156" t="s">
        <v>6254</v>
      </c>
      <c r="G1" s="1156"/>
      <c r="H1" s="1156"/>
      <c r="I1" s="1156"/>
      <c r="J1" s="1156"/>
    </row>
    <row r="2" spans="1:10" ht="33.75" customHeight="1" x14ac:dyDescent="0.2">
      <c r="A2" s="1174" t="s">
        <v>2988</v>
      </c>
      <c r="B2" s="1174"/>
      <c r="C2" s="1174"/>
      <c r="D2" s="1174"/>
      <c r="E2" s="1174"/>
      <c r="F2" s="1174"/>
      <c r="G2" s="1174"/>
      <c r="H2" s="1174"/>
      <c r="I2" s="1174"/>
      <c r="J2" s="1174"/>
    </row>
    <row r="3" spans="1:10" ht="24.75" customHeight="1" x14ac:dyDescent="0.2">
      <c r="A3" s="256" t="s">
        <v>315</v>
      </c>
      <c r="B3" s="256" t="s">
        <v>2979</v>
      </c>
      <c r="C3" s="257" t="s">
        <v>2980</v>
      </c>
      <c r="D3" s="257" t="s">
        <v>2981</v>
      </c>
      <c r="E3" s="257" t="s">
        <v>2982</v>
      </c>
      <c r="F3" s="257" t="s">
        <v>2983</v>
      </c>
      <c r="G3" s="257" t="s">
        <v>2984</v>
      </c>
      <c r="H3" s="257" t="s">
        <v>2985</v>
      </c>
      <c r="I3" s="257" t="s">
        <v>2986</v>
      </c>
      <c r="J3" s="234" t="s">
        <v>2987</v>
      </c>
    </row>
    <row r="4" spans="1:10" x14ac:dyDescent="0.2">
      <c r="A4" s="295" t="s">
        <v>3196</v>
      </c>
      <c r="B4" s="258" t="s">
        <v>3199</v>
      </c>
      <c r="C4" s="259">
        <v>0.7853</v>
      </c>
      <c r="D4" s="260">
        <v>1</v>
      </c>
      <c r="E4" s="261">
        <v>1.03</v>
      </c>
      <c r="F4" s="260">
        <v>0.80889999999999995</v>
      </c>
      <c r="G4" s="262">
        <v>1</v>
      </c>
      <c r="H4" s="263">
        <v>0.89366000000000001</v>
      </c>
      <c r="I4" s="260">
        <v>1.8086</v>
      </c>
      <c r="J4" s="264">
        <v>2554.77</v>
      </c>
    </row>
    <row r="5" spans="1:10" x14ac:dyDescent="0.2">
      <c r="A5" s="295" t="s">
        <v>3197</v>
      </c>
      <c r="B5" s="258" t="s">
        <v>3200</v>
      </c>
      <c r="C5" s="259">
        <v>0.84119999999999995</v>
      </c>
      <c r="D5" s="260">
        <v>1</v>
      </c>
      <c r="E5" s="261">
        <v>1.03</v>
      </c>
      <c r="F5" s="260">
        <v>0.86639999999999995</v>
      </c>
      <c r="G5" s="262">
        <v>1</v>
      </c>
      <c r="H5" s="263">
        <v>0.89366000000000001</v>
      </c>
      <c r="I5" s="260">
        <v>1.8304</v>
      </c>
      <c r="J5" s="264">
        <v>2769.36</v>
      </c>
    </row>
    <row r="6" spans="1:10" ht="25.5" x14ac:dyDescent="0.2">
      <c r="A6" s="295" t="s">
        <v>36</v>
      </c>
      <c r="B6" s="258" t="s">
        <v>37</v>
      </c>
      <c r="C6" s="259">
        <v>0.65459999999999996</v>
      </c>
      <c r="D6" s="260">
        <v>1</v>
      </c>
      <c r="E6" s="261">
        <v>1.03</v>
      </c>
      <c r="F6" s="260">
        <v>0.67420000000000002</v>
      </c>
      <c r="G6" s="262">
        <v>1</v>
      </c>
      <c r="H6" s="263">
        <v>0.89366000000000001</v>
      </c>
      <c r="I6" s="260">
        <v>1.6137999999999999</v>
      </c>
      <c r="J6" s="264">
        <v>1900</v>
      </c>
    </row>
    <row r="7" spans="1:10" x14ac:dyDescent="0.2">
      <c r="A7" s="295" t="s">
        <v>2119</v>
      </c>
      <c r="B7" s="258" t="s">
        <v>3201</v>
      </c>
      <c r="C7" s="259">
        <v>0.80120000000000002</v>
      </c>
      <c r="D7" s="260">
        <v>1</v>
      </c>
      <c r="E7" s="261">
        <v>1.03</v>
      </c>
      <c r="F7" s="260">
        <v>0.82520000000000004</v>
      </c>
      <c r="G7" s="262">
        <v>1</v>
      </c>
      <c r="H7" s="263">
        <v>0.89366000000000001</v>
      </c>
      <c r="I7" s="260">
        <v>1.7616000000000001</v>
      </c>
      <c r="J7" s="264">
        <v>2538.52</v>
      </c>
    </row>
    <row r="8" spans="1:10" ht="25.5" x14ac:dyDescent="0.2">
      <c r="A8" s="295" t="s">
        <v>3198</v>
      </c>
      <c r="B8" s="258" t="s">
        <v>3202</v>
      </c>
      <c r="C8" s="259">
        <v>0.79220000000000002</v>
      </c>
      <c r="D8" s="260">
        <v>1</v>
      </c>
      <c r="E8" s="261">
        <v>1.03</v>
      </c>
      <c r="F8" s="260">
        <v>0.81599999999999995</v>
      </c>
      <c r="G8" s="262">
        <v>1</v>
      </c>
      <c r="H8" s="263">
        <v>0.89366000000000001</v>
      </c>
      <c r="I8" s="260">
        <v>1.7788999999999999</v>
      </c>
      <c r="J8" s="264">
        <v>2534.87</v>
      </c>
    </row>
    <row r="9" spans="1:10" x14ac:dyDescent="0.2">
      <c r="A9" s="295" t="s">
        <v>266</v>
      </c>
      <c r="B9" s="258" t="s">
        <v>3203</v>
      </c>
      <c r="C9" s="259">
        <v>1.7476</v>
      </c>
      <c r="D9" s="260">
        <v>1</v>
      </c>
      <c r="E9" s="261">
        <v>1.47</v>
      </c>
      <c r="F9" s="260">
        <v>2.569</v>
      </c>
      <c r="G9" s="262">
        <v>1</v>
      </c>
      <c r="H9" s="263">
        <v>0.89366000000000001</v>
      </c>
      <c r="I9" s="260">
        <v>1.6181000000000001</v>
      </c>
      <c r="J9" s="264">
        <v>7259.12</v>
      </c>
    </row>
    <row r="10" spans="1:10" x14ac:dyDescent="0.2">
      <c r="A10" s="295" t="s">
        <v>47</v>
      </c>
      <c r="B10" s="258" t="s">
        <v>3204</v>
      </c>
      <c r="C10" s="259">
        <v>0.82889999999999997</v>
      </c>
      <c r="D10" s="260">
        <v>1</v>
      </c>
      <c r="E10" s="261">
        <v>1.03</v>
      </c>
      <c r="F10" s="260">
        <v>0.8538</v>
      </c>
      <c r="G10" s="262">
        <v>1</v>
      </c>
      <c r="H10" s="263">
        <v>0.89366000000000001</v>
      </c>
      <c r="I10" s="260">
        <v>1.7834000000000001</v>
      </c>
      <c r="J10" s="264">
        <v>2659.01</v>
      </c>
    </row>
    <row r="11" spans="1:10" x14ac:dyDescent="0.2">
      <c r="A11" s="295" t="s">
        <v>49</v>
      </c>
      <c r="B11" s="258" t="s">
        <v>3205</v>
      </c>
      <c r="C11" s="259">
        <v>0.85419999999999996</v>
      </c>
      <c r="D11" s="260">
        <v>1</v>
      </c>
      <c r="E11" s="261">
        <v>1.03</v>
      </c>
      <c r="F11" s="260">
        <v>0.87980000000000003</v>
      </c>
      <c r="G11" s="262">
        <v>1</v>
      </c>
      <c r="H11" s="263">
        <v>0.89366000000000001</v>
      </c>
      <c r="I11" s="260">
        <v>1.7447999999999999</v>
      </c>
      <c r="J11" s="264">
        <v>2680.68</v>
      </c>
    </row>
    <row r="12" spans="1:10" x14ac:dyDescent="0.2">
      <c r="A12" s="295" t="s">
        <v>53</v>
      </c>
      <c r="B12" s="258" t="s">
        <v>3206</v>
      </c>
      <c r="C12" s="259">
        <v>0.81579999999999997</v>
      </c>
      <c r="D12" s="260">
        <v>1</v>
      </c>
      <c r="E12" s="261">
        <v>1.03</v>
      </c>
      <c r="F12" s="260">
        <v>0.84030000000000005</v>
      </c>
      <c r="G12" s="262">
        <v>1</v>
      </c>
      <c r="H12" s="263">
        <v>0.89366000000000001</v>
      </c>
      <c r="I12" s="260">
        <v>1.782</v>
      </c>
      <c r="J12" s="264">
        <v>2614.91</v>
      </c>
    </row>
    <row r="13" spans="1:10" x14ac:dyDescent="0.2">
      <c r="A13" s="295" t="s">
        <v>55</v>
      </c>
      <c r="B13" s="258" t="s">
        <v>3207</v>
      </c>
      <c r="C13" s="259">
        <v>1.7053</v>
      </c>
      <c r="D13" s="260">
        <v>1</v>
      </c>
      <c r="E13" s="261">
        <v>1.47</v>
      </c>
      <c r="F13" s="260">
        <v>2.5068000000000001</v>
      </c>
      <c r="G13" s="262">
        <v>1</v>
      </c>
      <c r="H13" s="263">
        <v>0.89366000000000001</v>
      </c>
      <c r="I13" s="260">
        <v>1.6046</v>
      </c>
      <c r="J13" s="264">
        <v>7024.27</v>
      </c>
    </row>
    <row r="14" spans="1:10" x14ac:dyDescent="0.2">
      <c r="A14" s="295" t="s">
        <v>63</v>
      </c>
      <c r="B14" s="258" t="s">
        <v>3208</v>
      </c>
      <c r="C14" s="259">
        <v>0.81520000000000004</v>
      </c>
      <c r="D14" s="260">
        <v>1</v>
      </c>
      <c r="E14" s="261">
        <v>1.03</v>
      </c>
      <c r="F14" s="260">
        <v>0.8397</v>
      </c>
      <c r="G14" s="262">
        <v>1</v>
      </c>
      <c r="H14" s="263">
        <v>0.89366000000000001</v>
      </c>
      <c r="I14" s="260">
        <v>1.7706</v>
      </c>
      <c r="J14" s="264">
        <v>2596.33</v>
      </c>
    </row>
    <row r="15" spans="1:10" x14ac:dyDescent="0.2">
      <c r="A15" s="295" t="s">
        <v>65</v>
      </c>
      <c r="B15" s="258" t="s">
        <v>3209</v>
      </c>
      <c r="C15" s="259">
        <v>1.7077</v>
      </c>
      <c r="D15" s="260">
        <v>1</v>
      </c>
      <c r="E15" s="261">
        <v>1.47</v>
      </c>
      <c r="F15" s="260">
        <v>2.5103</v>
      </c>
      <c r="G15" s="262">
        <v>1</v>
      </c>
      <c r="H15" s="263">
        <v>0.89366000000000001</v>
      </c>
      <c r="I15" s="260">
        <v>1.6394</v>
      </c>
      <c r="J15" s="264">
        <v>7186.63</v>
      </c>
    </row>
    <row r="16" spans="1:10" x14ac:dyDescent="0.2">
      <c r="A16" s="295" t="s">
        <v>69</v>
      </c>
      <c r="B16" s="258" t="s">
        <v>3210</v>
      </c>
      <c r="C16" s="259">
        <v>1.0099</v>
      </c>
      <c r="D16" s="260">
        <v>1</v>
      </c>
      <c r="E16" s="261">
        <v>1.03</v>
      </c>
      <c r="F16" s="260">
        <v>1.0402</v>
      </c>
      <c r="G16" s="265">
        <v>1.04</v>
      </c>
      <c r="H16" s="263">
        <v>0.89366000000000001</v>
      </c>
      <c r="I16" s="260">
        <v>1.7365999999999999</v>
      </c>
      <c r="J16" s="264">
        <v>3280.69</v>
      </c>
    </row>
    <row r="17" spans="1:10" x14ac:dyDescent="0.2">
      <c r="A17" s="295" t="s">
        <v>71</v>
      </c>
      <c r="B17" s="258" t="s">
        <v>3211</v>
      </c>
      <c r="C17" s="259">
        <v>1.0099</v>
      </c>
      <c r="D17" s="260">
        <v>1</v>
      </c>
      <c r="E17" s="261">
        <v>1.03</v>
      </c>
      <c r="F17" s="260">
        <v>1.0402</v>
      </c>
      <c r="G17" s="262">
        <v>1</v>
      </c>
      <c r="H17" s="263">
        <v>0.89366000000000001</v>
      </c>
      <c r="I17" s="260">
        <v>1.8059000000000001</v>
      </c>
      <c r="J17" s="264">
        <v>3280.39</v>
      </c>
    </row>
    <row r="18" spans="1:10" x14ac:dyDescent="0.2">
      <c r="A18" s="295" t="s">
        <v>2564</v>
      </c>
      <c r="B18" s="258" t="s">
        <v>3212</v>
      </c>
      <c r="C18" s="259">
        <v>1.0007999999999999</v>
      </c>
      <c r="D18" s="260">
        <v>1</v>
      </c>
      <c r="E18" s="261">
        <v>1.03</v>
      </c>
      <c r="F18" s="260">
        <v>1.0307999999999999</v>
      </c>
      <c r="G18" s="262">
        <v>1.04</v>
      </c>
      <c r="H18" s="263">
        <v>0.89366000000000001</v>
      </c>
      <c r="I18" s="260">
        <v>1.7683</v>
      </c>
      <c r="J18" s="264">
        <v>3310.38</v>
      </c>
    </row>
    <row r="19" spans="1:10" x14ac:dyDescent="0.2">
      <c r="A19" s="295" t="s">
        <v>2661</v>
      </c>
      <c r="B19" s="258" t="s">
        <v>3213</v>
      </c>
      <c r="C19" s="259">
        <v>1.0118</v>
      </c>
      <c r="D19" s="260">
        <v>1</v>
      </c>
      <c r="E19" s="261">
        <v>0.95</v>
      </c>
      <c r="F19" s="260">
        <v>0.96120000000000005</v>
      </c>
      <c r="G19" s="262">
        <v>1.0774999999999999</v>
      </c>
      <c r="H19" s="263">
        <v>0.89366000000000001</v>
      </c>
      <c r="I19" s="260">
        <v>1.7883</v>
      </c>
      <c r="J19" s="264">
        <v>3234.34</v>
      </c>
    </row>
    <row r="20" spans="1:10" x14ac:dyDescent="0.2">
      <c r="A20" s="295" t="s">
        <v>77</v>
      </c>
      <c r="B20" s="258" t="s">
        <v>3214</v>
      </c>
      <c r="C20" s="259">
        <v>0.9698</v>
      </c>
      <c r="D20" s="260">
        <v>1</v>
      </c>
      <c r="E20" s="261">
        <v>0.95</v>
      </c>
      <c r="F20" s="260">
        <v>0.92130000000000001</v>
      </c>
      <c r="G20" s="262">
        <v>1.113</v>
      </c>
      <c r="H20" s="263">
        <v>0.89366000000000001</v>
      </c>
      <c r="I20" s="260">
        <v>1.7897000000000001</v>
      </c>
      <c r="J20" s="264">
        <v>3204.73</v>
      </c>
    </row>
    <row r="21" spans="1:10" x14ac:dyDescent="0.2">
      <c r="A21" s="295" t="s">
        <v>79</v>
      </c>
      <c r="B21" s="258" t="s">
        <v>3215</v>
      </c>
      <c r="C21" s="259">
        <v>0.96499999999999997</v>
      </c>
      <c r="D21" s="260">
        <v>1</v>
      </c>
      <c r="E21" s="261">
        <v>0.95</v>
      </c>
      <c r="F21" s="260">
        <v>0.91679999999999995</v>
      </c>
      <c r="G21" s="262">
        <v>1.113</v>
      </c>
      <c r="H21" s="263">
        <v>0.89366000000000001</v>
      </c>
      <c r="I21" s="260">
        <v>1.7870999999999999</v>
      </c>
      <c r="J21" s="264">
        <v>3184.44</v>
      </c>
    </row>
    <row r="22" spans="1:10" x14ac:dyDescent="0.2">
      <c r="A22" s="295" t="s">
        <v>81</v>
      </c>
      <c r="B22" s="258" t="s">
        <v>3216</v>
      </c>
      <c r="C22" s="259">
        <v>0.98919999999999997</v>
      </c>
      <c r="D22" s="260">
        <v>1</v>
      </c>
      <c r="E22" s="261">
        <v>0.95</v>
      </c>
      <c r="F22" s="260">
        <v>0.93969999999999998</v>
      </c>
      <c r="G22" s="262">
        <v>1.113</v>
      </c>
      <c r="H22" s="263">
        <v>0.89366000000000001</v>
      </c>
      <c r="I22" s="260">
        <v>1.7551000000000001</v>
      </c>
      <c r="J22" s="264">
        <v>3205.54</v>
      </c>
    </row>
    <row r="23" spans="1:10" x14ac:dyDescent="0.2">
      <c r="A23" s="295" t="s">
        <v>83</v>
      </c>
      <c r="B23" s="258" t="s">
        <v>3217</v>
      </c>
      <c r="C23" s="259">
        <v>0.97689999999999999</v>
      </c>
      <c r="D23" s="260">
        <v>1</v>
      </c>
      <c r="E23" s="261">
        <v>0.95</v>
      </c>
      <c r="F23" s="260">
        <v>0.92810000000000004</v>
      </c>
      <c r="G23" s="262">
        <v>1.113</v>
      </c>
      <c r="H23" s="263">
        <v>0.89366000000000001</v>
      </c>
      <c r="I23" s="260">
        <v>1.8009999999999999</v>
      </c>
      <c r="J23" s="264">
        <v>3248.77</v>
      </c>
    </row>
    <row r="24" spans="1:10" ht="25.5" x14ac:dyDescent="0.2">
      <c r="A24" s="295" t="s">
        <v>2264</v>
      </c>
      <c r="B24" s="258" t="s">
        <v>3218</v>
      </c>
      <c r="C24" s="259">
        <v>0.97989999999999999</v>
      </c>
      <c r="D24" s="260">
        <v>1</v>
      </c>
      <c r="E24" s="261">
        <v>1.02</v>
      </c>
      <c r="F24" s="260">
        <v>0.99950000000000006</v>
      </c>
      <c r="G24" s="262">
        <v>1.0751999999999999</v>
      </c>
      <c r="H24" s="263">
        <v>0.89366000000000001</v>
      </c>
      <c r="I24" s="260">
        <v>1.7509999999999999</v>
      </c>
      <c r="J24" s="264">
        <v>3286.04</v>
      </c>
    </row>
    <row r="25" spans="1:10" x14ac:dyDescent="0.2">
      <c r="A25" s="295" t="s">
        <v>86</v>
      </c>
      <c r="B25" s="258" t="s">
        <v>3219</v>
      </c>
      <c r="C25" s="259">
        <v>1.0121</v>
      </c>
      <c r="D25" s="260">
        <v>1</v>
      </c>
      <c r="E25" s="261">
        <v>0.95</v>
      </c>
      <c r="F25" s="260">
        <v>0.96150000000000002</v>
      </c>
      <c r="G25" s="262">
        <v>1.04</v>
      </c>
      <c r="H25" s="263">
        <v>0.89366000000000001</v>
      </c>
      <c r="I25" s="260">
        <v>1.8489</v>
      </c>
      <c r="J25" s="264">
        <v>3228.57</v>
      </c>
    </row>
    <row r="26" spans="1:10" x14ac:dyDescent="0.2">
      <c r="A26" s="295" t="s">
        <v>88</v>
      </c>
      <c r="B26" s="258" t="s">
        <v>3220</v>
      </c>
      <c r="C26" s="259">
        <v>0.98150000000000004</v>
      </c>
      <c r="D26" s="260">
        <v>1</v>
      </c>
      <c r="E26" s="261">
        <v>0.95</v>
      </c>
      <c r="F26" s="260">
        <v>0.93240000000000001</v>
      </c>
      <c r="G26" s="262">
        <v>1.113</v>
      </c>
      <c r="H26" s="263">
        <v>0.89366000000000001</v>
      </c>
      <c r="I26" s="260">
        <v>1.7822</v>
      </c>
      <c r="J26" s="264">
        <v>3229.75</v>
      </c>
    </row>
    <row r="27" spans="1:10" x14ac:dyDescent="0.2">
      <c r="A27" s="295" t="s">
        <v>90</v>
      </c>
      <c r="B27" s="258" t="s">
        <v>3221</v>
      </c>
      <c r="C27" s="259">
        <v>1.0028999999999999</v>
      </c>
      <c r="D27" s="260">
        <v>1</v>
      </c>
      <c r="E27" s="261">
        <v>1.02</v>
      </c>
      <c r="F27" s="260">
        <v>1.0229999999999999</v>
      </c>
      <c r="G27" s="262">
        <v>1.04</v>
      </c>
      <c r="H27" s="263">
        <v>0.89366000000000001</v>
      </c>
      <c r="I27" s="260">
        <v>1.7918000000000001</v>
      </c>
      <c r="J27" s="264">
        <v>3329</v>
      </c>
    </row>
    <row r="28" spans="1:10" x14ac:dyDescent="0.2">
      <c r="A28" s="295" t="s">
        <v>92</v>
      </c>
      <c r="B28" s="258" t="s">
        <v>3222</v>
      </c>
      <c r="C28" s="259">
        <v>0.97450000000000003</v>
      </c>
      <c r="D28" s="260">
        <v>1</v>
      </c>
      <c r="E28" s="261">
        <v>0.95</v>
      </c>
      <c r="F28" s="260">
        <v>0.92579999999999996</v>
      </c>
      <c r="G28" s="262">
        <v>1.113</v>
      </c>
      <c r="H28" s="263">
        <v>0.89366000000000001</v>
      </c>
      <c r="I28" s="260">
        <v>1.7862</v>
      </c>
      <c r="J28" s="264">
        <v>3214.08</v>
      </c>
    </row>
    <row r="29" spans="1:10" x14ac:dyDescent="0.2">
      <c r="A29" s="295" t="s">
        <v>94</v>
      </c>
      <c r="B29" s="258" t="s">
        <v>3223</v>
      </c>
      <c r="C29" s="259">
        <v>1.0139</v>
      </c>
      <c r="D29" s="260">
        <v>1</v>
      </c>
      <c r="E29" s="261">
        <v>0.95</v>
      </c>
      <c r="F29" s="260">
        <v>0.96319999999999995</v>
      </c>
      <c r="G29" s="262">
        <v>1.04</v>
      </c>
      <c r="H29" s="263">
        <v>0.89366000000000001</v>
      </c>
      <c r="I29" s="260">
        <v>1.8595999999999999</v>
      </c>
      <c r="J29" s="264">
        <v>3253</v>
      </c>
    </row>
    <row r="30" spans="1:10" x14ac:dyDescent="0.2">
      <c r="A30" s="295" t="s">
        <v>98</v>
      </c>
      <c r="B30" s="258" t="s">
        <v>3224</v>
      </c>
      <c r="C30" s="259">
        <v>0.97629999999999995</v>
      </c>
      <c r="D30" s="260">
        <v>1</v>
      </c>
      <c r="E30" s="261">
        <v>0.95</v>
      </c>
      <c r="F30" s="260">
        <v>0.92749999999999999</v>
      </c>
      <c r="G30" s="262">
        <v>1.113</v>
      </c>
      <c r="H30" s="263">
        <v>0.89366000000000001</v>
      </c>
      <c r="I30" s="260">
        <v>1.7753000000000001</v>
      </c>
      <c r="J30" s="264">
        <v>3200.34</v>
      </c>
    </row>
    <row r="31" spans="1:10" x14ac:dyDescent="0.2">
      <c r="A31" s="295" t="s">
        <v>100</v>
      </c>
      <c r="B31" s="258" t="s">
        <v>3225</v>
      </c>
      <c r="C31" s="259">
        <v>1.0061</v>
      </c>
      <c r="D31" s="260">
        <v>1</v>
      </c>
      <c r="E31" s="261">
        <v>0.95</v>
      </c>
      <c r="F31" s="260">
        <v>0.95579999999999998</v>
      </c>
      <c r="G31" s="262">
        <v>1.04</v>
      </c>
      <c r="H31" s="263">
        <v>0.89366000000000001</v>
      </c>
      <c r="I31" s="260">
        <v>1.8429</v>
      </c>
      <c r="J31" s="264">
        <v>3199.02</v>
      </c>
    </row>
    <row r="32" spans="1:10" x14ac:dyDescent="0.2">
      <c r="A32" s="295" t="s">
        <v>102</v>
      </c>
      <c r="B32" s="258" t="s">
        <v>3226</v>
      </c>
      <c r="C32" s="259">
        <v>1.0165999999999999</v>
      </c>
      <c r="D32" s="260">
        <v>1</v>
      </c>
      <c r="E32" s="261">
        <v>0.95</v>
      </c>
      <c r="F32" s="260">
        <v>0.96579999999999999</v>
      </c>
      <c r="G32" s="262">
        <v>1.04</v>
      </c>
      <c r="H32" s="263">
        <v>0.89366000000000001</v>
      </c>
      <c r="I32" s="260">
        <v>1.8465</v>
      </c>
      <c r="J32" s="264">
        <v>3238.8</v>
      </c>
    </row>
    <row r="33" spans="1:10" x14ac:dyDescent="0.2">
      <c r="A33" s="295" t="s">
        <v>104</v>
      </c>
      <c r="B33" s="258" t="s">
        <v>3227</v>
      </c>
      <c r="C33" s="259">
        <v>0.99209999999999998</v>
      </c>
      <c r="D33" s="260">
        <v>1</v>
      </c>
      <c r="E33" s="261">
        <v>0.95</v>
      </c>
      <c r="F33" s="260">
        <v>0.9425</v>
      </c>
      <c r="G33" s="262">
        <v>1.113</v>
      </c>
      <c r="H33" s="263">
        <v>0.89366000000000001</v>
      </c>
      <c r="I33" s="260">
        <v>1.7865</v>
      </c>
      <c r="J33" s="264">
        <v>3272.61</v>
      </c>
    </row>
    <row r="34" spans="1:10" x14ac:dyDescent="0.2">
      <c r="A34" s="295" t="s">
        <v>106</v>
      </c>
      <c r="B34" s="258" t="s">
        <v>3228</v>
      </c>
      <c r="C34" s="259">
        <v>1.0012000000000001</v>
      </c>
      <c r="D34" s="260">
        <v>1</v>
      </c>
      <c r="E34" s="261">
        <v>1.02</v>
      </c>
      <c r="F34" s="260">
        <v>1.0212000000000001</v>
      </c>
      <c r="G34" s="262">
        <v>1</v>
      </c>
      <c r="H34" s="263">
        <v>0.89366000000000001</v>
      </c>
      <c r="I34" s="260">
        <v>1.8586</v>
      </c>
      <c r="J34" s="264">
        <v>3314.45</v>
      </c>
    </row>
    <row r="35" spans="1:10" x14ac:dyDescent="0.2">
      <c r="A35" s="295" t="s">
        <v>108</v>
      </c>
      <c r="B35" s="258" t="s">
        <v>3229</v>
      </c>
      <c r="C35" s="259">
        <v>0.99409999999999998</v>
      </c>
      <c r="D35" s="260">
        <v>1</v>
      </c>
      <c r="E35" s="261">
        <v>0.95</v>
      </c>
      <c r="F35" s="260">
        <v>0.94440000000000002</v>
      </c>
      <c r="G35" s="262">
        <v>1.04</v>
      </c>
      <c r="H35" s="263">
        <v>0.89366000000000001</v>
      </c>
      <c r="I35" s="260">
        <v>1.8952</v>
      </c>
      <c r="J35" s="264">
        <v>3250.57</v>
      </c>
    </row>
    <row r="36" spans="1:10" x14ac:dyDescent="0.2">
      <c r="A36" s="295" t="s">
        <v>110</v>
      </c>
      <c r="B36" s="258" t="s">
        <v>3230</v>
      </c>
      <c r="C36" s="259">
        <v>1.0007999999999999</v>
      </c>
      <c r="D36" s="260">
        <v>1</v>
      </c>
      <c r="E36" s="261">
        <v>0.95</v>
      </c>
      <c r="F36" s="260">
        <v>0.95079999999999998</v>
      </c>
      <c r="G36" s="262">
        <v>1.04</v>
      </c>
      <c r="H36" s="263">
        <v>0.89366000000000001</v>
      </c>
      <c r="I36" s="260">
        <v>1.8532</v>
      </c>
      <c r="J36" s="264">
        <v>3200.07</v>
      </c>
    </row>
    <row r="37" spans="1:10" x14ac:dyDescent="0.2">
      <c r="A37" s="295" t="s">
        <v>112</v>
      </c>
      <c r="B37" s="258" t="s">
        <v>3231</v>
      </c>
      <c r="C37" s="259">
        <v>1.0176000000000001</v>
      </c>
      <c r="D37" s="260">
        <v>1</v>
      </c>
      <c r="E37" s="261">
        <v>1.02</v>
      </c>
      <c r="F37" s="260">
        <v>1.038</v>
      </c>
      <c r="G37" s="262">
        <v>1.04</v>
      </c>
      <c r="H37" s="263">
        <v>0.89366000000000001</v>
      </c>
      <c r="I37" s="260">
        <v>1.8182</v>
      </c>
      <c r="J37" s="264">
        <v>3427.58</v>
      </c>
    </row>
    <row r="38" spans="1:10" x14ac:dyDescent="0.2">
      <c r="A38" s="295" t="s">
        <v>114</v>
      </c>
      <c r="B38" s="258" t="s">
        <v>3232</v>
      </c>
      <c r="C38" s="259">
        <v>1.0164</v>
      </c>
      <c r="D38" s="260">
        <v>1</v>
      </c>
      <c r="E38" s="261">
        <v>0.95</v>
      </c>
      <c r="F38" s="260">
        <v>0.96560000000000001</v>
      </c>
      <c r="G38" s="262">
        <v>1.04</v>
      </c>
      <c r="H38" s="263">
        <v>0.89366000000000001</v>
      </c>
      <c r="I38" s="260">
        <v>1.8734999999999999</v>
      </c>
      <c r="J38" s="264">
        <v>3285.48</v>
      </c>
    </row>
    <row r="39" spans="1:10" x14ac:dyDescent="0.2">
      <c r="A39" s="295" t="s">
        <v>116</v>
      </c>
      <c r="B39" s="258" t="s">
        <v>3233</v>
      </c>
      <c r="C39" s="259">
        <v>0.93689999999999996</v>
      </c>
      <c r="D39" s="260">
        <v>1</v>
      </c>
      <c r="E39" s="261">
        <v>0.95</v>
      </c>
      <c r="F39" s="260">
        <v>0.8901</v>
      </c>
      <c r="G39" s="262">
        <v>1.113</v>
      </c>
      <c r="H39" s="263">
        <v>0.89366000000000001</v>
      </c>
      <c r="I39" s="260">
        <v>1.7928999999999999</v>
      </c>
      <c r="J39" s="264">
        <v>3101.74</v>
      </c>
    </row>
    <row r="40" spans="1:10" x14ac:dyDescent="0.2">
      <c r="A40" s="295" t="s">
        <v>2783</v>
      </c>
      <c r="B40" s="258" t="s">
        <v>3234</v>
      </c>
      <c r="C40" s="259">
        <v>1.0190999999999999</v>
      </c>
      <c r="D40" s="260">
        <v>1</v>
      </c>
      <c r="E40" s="261">
        <v>0.95</v>
      </c>
      <c r="F40" s="260">
        <v>0.96809999999999996</v>
      </c>
      <c r="G40" s="262">
        <v>1.0625</v>
      </c>
      <c r="H40" s="263">
        <v>0.89366000000000001</v>
      </c>
      <c r="I40" s="260">
        <v>1.8218000000000001</v>
      </c>
      <c r="J40" s="264">
        <v>3272.39</v>
      </c>
    </row>
    <row r="41" spans="1:10" x14ac:dyDescent="0.2">
      <c r="A41" s="295" t="s">
        <v>2707</v>
      </c>
      <c r="B41" s="258" t="s">
        <v>3235</v>
      </c>
      <c r="C41" s="259">
        <v>0.99550000000000005</v>
      </c>
      <c r="D41" s="260">
        <v>1</v>
      </c>
      <c r="E41" s="261">
        <v>0.95</v>
      </c>
      <c r="F41" s="260">
        <v>0.94569999999999999</v>
      </c>
      <c r="G41" s="262">
        <v>1.0613999999999999</v>
      </c>
      <c r="H41" s="263">
        <v>0.89366000000000001</v>
      </c>
      <c r="I41" s="260">
        <v>1.8388</v>
      </c>
      <c r="J41" s="264">
        <v>3223.16</v>
      </c>
    </row>
    <row r="42" spans="1:10" x14ac:dyDescent="0.2">
      <c r="A42" s="295" t="s">
        <v>120</v>
      </c>
      <c r="B42" s="258" t="s">
        <v>3236</v>
      </c>
      <c r="C42" s="259">
        <v>0.99709999999999999</v>
      </c>
      <c r="D42" s="260">
        <v>1</v>
      </c>
      <c r="E42" s="261">
        <v>0.95</v>
      </c>
      <c r="F42" s="260">
        <v>0.94720000000000004</v>
      </c>
      <c r="G42" s="262">
        <v>1.04</v>
      </c>
      <c r="H42" s="263">
        <v>0.89366000000000001</v>
      </c>
      <c r="I42" s="260">
        <v>1.8517999999999999</v>
      </c>
      <c r="J42" s="264">
        <v>3185.55</v>
      </c>
    </row>
    <row r="43" spans="1:10" x14ac:dyDescent="0.2">
      <c r="A43" s="295" t="s">
        <v>122</v>
      </c>
      <c r="B43" s="258" t="s">
        <v>3237</v>
      </c>
      <c r="C43" s="259">
        <v>1.0571999999999999</v>
      </c>
      <c r="D43" s="260">
        <v>1</v>
      </c>
      <c r="E43" s="261">
        <v>1.02</v>
      </c>
      <c r="F43" s="260">
        <v>1.0783</v>
      </c>
      <c r="G43" s="262">
        <v>1.04</v>
      </c>
      <c r="H43" s="263">
        <v>0.89366000000000001</v>
      </c>
      <c r="I43" s="260">
        <v>1.8279000000000001</v>
      </c>
      <c r="J43" s="264">
        <v>3579.65</v>
      </c>
    </row>
    <row r="44" spans="1:10" x14ac:dyDescent="0.2">
      <c r="A44" s="295" t="s">
        <v>124</v>
      </c>
      <c r="B44" s="258" t="s">
        <v>3238</v>
      </c>
      <c r="C44" s="259">
        <v>0.97330000000000005</v>
      </c>
      <c r="D44" s="260">
        <v>1</v>
      </c>
      <c r="E44" s="261">
        <v>0.95</v>
      </c>
      <c r="F44" s="260">
        <v>0.92459999999999998</v>
      </c>
      <c r="G44" s="262">
        <v>1.113</v>
      </c>
      <c r="H44" s="263">
        <v>0.89366000000000001</v>
      </c>
      <c r="I44" s="260">
        <v>1.7645999999999999</v>
      </c>
      <c r="J44" s="264">
        <v>3171.1</v>
      </c>
    </row>
    <row r="45" spans="1:10" x14ac:dyDescent="0.2">
      <c r="A45" s="295" t="s">
        <v>126</v>
      </c>
      <c r="B45" s="258" t="s">
        <v>3239</v>
      </c>
      <c r="C45" s="259">
        <v>1.0086999999999999</v>
      </c>
      <c r="D45" s="260">
        <v>1</v>
      </c>
      <c r="E45" s="261">
        <v>0.95</v>
      </c>
      <c r="F45" s="260">
        <v>0.95830000000000004</v>
      </c>
      <c r="G45" s="262">
        <v>1.113</v>
      </c>
      <c r="H45" s="263">
        <v>0.89366000000000001</v>
      </c>
      <c r="I45" s="260">
        <v>1.7791999999999999</v>
      </c>
      <c r="J45" s="264">
        <v>3313.87</v>
      </c>
    </row>
    <row r="46" spans="1:10" x14ac:dyDescent="0.2">
      <c r="A46" s="295" t="s">
        <v>128</v>
      </c>
      <c r="B46" s="258" t="s">
        <v>129</v>
      </c>
      <c r="C46" s="259">
        <v>0.62219999999999998</v>
      </c>
      <c r="D46" s="260">
        <v>1</v>
      </c>
      <c r="E46" s="261">
        <v>1.03</v>
      </c>
      <c r="F46" s="260">
        <v>0.64090000000000003</v>
      </c>
      <c r="G46" s="262">
        <v>1</v>
      </c>
      <c r="H46" s="263">
        <v>0.89366000000000001</v>
      </c>
      <c r="I46" s="260">
        <v>1.5331999999999999</v>
      </c>
      <c r="J46" s="264">
        <v>1715.95</v>
      </c>
    </row>
    <row r="47" spans="1:10" ht="25.5" x14ac:dyDescent="0.2">
      <c r="A47" s="295" t="s">
        <v>130</v>
      </c>
      <c r="B47" s="258" t="s">
        <v>3240</v>
      </c>
      <c r="C47" s="259">
        <v>0.78839999999999999</v>
      </c>
      <c r="D47" s="260">
        <v>1</v>
      </c>
      <c r="E47" s="261">
        <v>1.03</v>
      </c>
      <c r="F47" s="260">
        <v>0.81210000000000004</v>
      </c>
      <c r="G47" s="262">
        <v>1</v>
      </c>
      <c r="H47" s="263">
        <v>0.89366000000000001</v>
      </c>
      <c r="I47" s="260">
        <v>1.798</v>
      </c>
      <c r="J47" s="264">
        <v>2549.85</v>
      </c>
    </row>
    <row r="48" spans="1:10" x14ac:dyDescent="0.2">
      <c r="A48" s="295" t="s">
        <v>132</v>
      </c>
      <c r="B48" s="258" t="s">
        <v>3241</v>
      </c>
      <c r="C48" s="259">
        <v>0.78300000000000003</v>
      </c>
      <c r="D48" s="260">
        <v>1</v>
      </c>
      <c r="E48" s="261">
        <v>1.03</v>
      </c>
      <c r="F48" s="260">
        <v>0.80649999999999999</v>
      </c>
      <c r="G48" s="262">
        <v>1</v>
      </c>
      <c r="H48" s="263">
        <v>0.89366000000000001</v>
      </c>
      <c r="I48" s="260">
        <v>1.8119000000000001</v>
      </c>
      <c r="J48" s="264">
        <v>2551.84</v>
      </c>
    </row>
    <row r="49" spans="1:10" ht="25.5" x14ac:dyDescent="0.2">
      <c r="A49" s="295" t="s">
        <v>134</v>
      </c>
      <c r="B49" s="258" t="s">
        <v>3242</v>
      </c>
      <c r="C49" s="259">
        <v>0.74539999999999995</v>
      </c>
      <c r="D49" s="260">
        <v>1</v>
      </c>
      <c r="E49" s="261">
        <v>1.03</v>
      </c>
      <c r="F49" s="260">
        <v>0.76780000000000004</v>
      </c>
      <c r="G49" s="265">
        <v>1</v>
      </c>
      <c r="H49" s="263">
        <v>0.89366000000000001</v>
      </c>
      <c r="I49" s="260">
        <v>1.8004</v>
      </c>
      <c r="J49" s="264">
        <v>2413.9699999999998</v>
      </c>
    </row>
    <row r="50" spans="1:10" ht="25.5" x14ac:dyDescent="0.2">
      <c r="A50" s="295" t="s">
        <v>136</v>
      </c>
      <c r="B50" s="258" t="s">
        <v>3243</v>
      </c>
      <c r="C50" s="259">
        <v>0.81279999999999997</v>
      </c>
      <c r="D50" s="260">
        <v>1</v>
      </c>
      <c r="E50" s="261">
        <v>1.03</v>
      </c>
      <c r="F50" s="260">
        <v>0.83720000000000006</v>
      </c>
      <c r="G50" s="262">
        <v>1.113</v>
      </c>
      <c r="H50" s="263">
        <v>0.89366000000000001</v>
      </c>
      <c r="I50" s="260">
        <v>1.7264999999999999</v>
      </c>
      <c r="J50" s="264">
        <v>2809.35</v>
      </c>
    </row>
    <row r="51" spans="1:10" ht="25.5" x14ac:dyDescent="0.2">
      <c r="A51" s="295" t="s">
        <v>138</v>
      </c>
      <c r="B51" s="258" t="s">
        <v>3244</v>
      </c>
      <c r="C51" s="259">
        <v>0.90029999999999999</v>
      </c>
      <c r="D51" s="260">
        <v>1</v>
      </c>
      <c r="E51" s="261">
        <v>1.03</v>
      </c>
      <c r="F51" s="260">
        <v>0.92730000000000001</v>
      </c>
      <c r="G51" s="262">
        <v>1</v>
      </c>
      <c r="H51" s="263">
        <v>0.89366000000000001</v>
      </c>
      <c r="I51" s="260">
        <v>1.6198999999999999</v>
      </c>
      <c r="J51" s="264">
        <v>2623.15</v>
      </c>
    </row>
    <row r="52" spans="1:10" x14ac:dyDescent="0.2">
      <c r="A52" s="295" t="s">
        <v>140</v>
      </c>
      <c r="B52" s="258" t="s">
        <v>311</v>
      </c>
      <c r="C52" s="259">
        <v>0.56420000000000003</v>
      </c>
      <c r="D52" s="260">
        <v>1</v>
      </c>
      <c r="E52" s="261">
        <v>1.03</v>
      </c>
      <c r="F52" s="260">
        <v>0.58109999999999995</v>
      </c>
      <c r="G52" s="262">
        <v>1</v>
      </c>
      <c r="H52" s="263">
        <v>0.89366000000000001</v>
      </c>
      <c r="I52" s="260">
        <v>1.8836999999999999</v>
      </c>
      <c r="J52" s="264">
        <v>1911.51</v>
      </c>
    </row>
    <row r="53" spans="1:10" ht="25.5" x14ac:dyDescent="0.2">
      <c r="A53" s="295" t="s">
        <v>142</v>
      </c>
      <c r="B53" s="258" t="s">
        <v>3245</v>
      </c>
      <c r="C53" s="259">
        <v>0.91169999999999995</v>
      </c>
      <c r="D53" s="260">
        <v>1</v>
      </c>
      <c r="E53" s="261">
        <v>1.03</v>
      </c>
      <c r="F53" s="260">
        <v>0.93910000000000005</v>
      </c>
      <c r="G53" s="262">
        <v>1</v>
      </c>
      <c r="H53" s="263">
        <v>0.89366000000000001</v>
      </c>
      <c r="I53" s="260">
        <v>1.7566999999999999</v>
      </c>
      <c r="J53" s="264">
        <v>2880.87</v>
      </c>
    </row>
    <row r="54" spans="1:10" x14ac:dyDescent="0.2">
      <c r="A54" s="411" t="s">
        <v>207</v>
      </c>
      <c r="B54" s="412" t="s">
        <v>3246</v>
      </c>
      <c r="C54" s="413">
        <v>0.94450000000000001</v>
      </c>
      <c r="D54" s="414">
        <v>1</v>
      </c>
      <c r="E54" s="415">
        <v>1.03</v>
      </c>
      <c r="F54" s="414">
        <v>0.9728</v>
      </c>
      <c r="G54" s="416">
        <v>1</v>
      </c>
      <c r="H54" s="417">
        <v>0.89366000000000001</v>
      </c>
      <c r="I54" s="414">
        <v>1.734</v>
      </c>
      <c r="J54" s="418">
        <v>2945.69</v>
      </c>
    </row>
    <row r="55" spans="1:10" ht="25.5" x14ac:dyDescent="0.2">
      <c r="A55" s="419">
        <v>560101</v>
      </c>
      <c r="B55" s="258" t="s">
        <v>152</v>
      </c>
      <c r="C55" s="305">
        <v>0.94450000000000001</v>
      </c>
      <c r="D55" s="420">
        <v>1</v>
      </c>
      <c r="E55" s="305">
        <v>1.03</v>
      </c>
      <c r="F55" s="260">
        <v>0.9728</v>
      </c>
      <c r="G55" s="260">
        <v>1</v>
      </c>
      <c r="H55" s="263">
        <v>0.89366000000000001</v>
      </c>
      <c r="I55" s="421">
        <v>1.6247</v>
      </c>
      <c r="J55" s="264">
        <v>2760.01</v>
      </c>
    </row>
    <row r="56" spans="1:10" x14ac:dyDescent="0.2">
      <c r="H56" s="269"/>
    </row>
  </sheetData>
  <autoFilter ref="A3:J56"/>
  <mergeCells count="2">
    <mergeCell ref="F1:J1"/>
    <mergeCell ref="A2:J2"/>
  </mergeCells>
  <pageMargins left="0.31496062992125984" right="0.31496062992125984" top="0.35433070866141736" bottom="0.35433070866141736" header="0.31496062992125984" footer="0.31496062992125984"/>
  <pageSetup paperSize="9" scale="86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65"/>
  <sheetViews>
    <sheetView view="pageBreakPreview" zoomScale="120" zoomScaleNormal="100" zoomScaleSheetLayoutView="120" workbookViewId="0">
      <selection sqref="A1:C1"/>
    </sheetView>
  </sheetViews>
  <sheetFormatPr defaultColWidth="10.6640625" defaultRowHeight="15" x14ac:dyDescent="0.2"/>
  <cols>
    <col min="1" max="1" width="48.33203125" style="232" customWidth="1"/>
    <col min="2" max="2" width="13.1640625" style="232" customWidth="1"/>
    <col min="3" max="3" width="23" style="232" customWidth="1"/>
    <col min="4" max="4" width="10.6640625" style="232"/>
    <col min="5" max="5" width="14" style="232" customWidth="1"/>
    <col min="6" max="16384" width="10.6640625" style="232"/>
  </cols>
  <sheetData>
    <row r="1" spans="1:3" ht="45.75" customHeight="1" x14ac:dyDescent="0.2">
      <c r="A1" s="1156" t="s">
        <v>6253</v>
      </c>
      <c r="B1" s="1156"/>
      <c r="C1" s="1156"/>
    </row>
    <row r="2" spans="1:3" ht="5.25" customHeight="1" x14ac:dyDescent="0.2">
      <c r="A2" s="239"/>
      <c r="B2" s="239"/>
      <c r="C2" s="239"/>
    </row>
    <row r="3" spans="1:3" ht="51" customHeight="1" x14ac:dyDescent="0.2">
      <c r="A3" s="1444" t="s">
        <v>2989</v>
      </c>
      <c r="B3" s="1444"/>
      <c r="C3" s="1444"/>
    </row>
    <row r="4" spans="1:3" ht="33" customHeight="1" x14ac:dyDescent="0.2">
      <c r="A4" s="1445" t="s">
        <v>2953</v>
      </c>
      <c r="B4" s="1445"/>
      <c r="C4" s="1445"/>
    </row>
    <row r="5" spans="1:3" x14ac:dyDescent="0.2">
      <c r="A5" s="240" t="s">
        <v>2954</v>
      </c>
      <c r="B5" s="240" t="s">
        <v>2955</v>
      </c>
      <c r="C5" s="240" t="s">
        <v>2956</v>
      </c>
    </row>
    <row r="6" spans="1:3" x14ac:dyDescent="0.2">
      <c r="A6" s="241" t="s">
        <v>2957</v>
      </c>
      <c r="B6" s="240" t="s">
        <v>2958</v>
      </c>
      <c r="C6" s="242">
        <v>2.8077999999999999</v>
      </c>
    </row>
    <row r="7" spans="1:3" x14ac:dyDescent="0.2">
      <c r="A7" s="241" t="s">
        <v>2957</v>
      </c>
      <c r="B7" s="240" t="s">
        <v>2959</v>
      </c>
      <c r="C7" s="242">
        <v>2.6316999999999999</v>
      </c>
    </row>
    <row r="8" spans="1:3" x14ac:dyDescent="0.2">
      <c r="A8" s="243" t="s">
        <v>2960</v>
      </c>
      <c r="B8" s="240" t="s">
        <v>2958</v>
      </c>
      <c r="C8" s="242">
        <v>2.5482</v>
      </c>
    </row>
    <row r="9" spans="1:3" x14ac:dyDescent="0.2">
      <c r="A9" s="243" t="s">
        <v>2960</v>
      </c>
      <c r="B9" s="240" t="s">
        <v>2959</v>
      </c>
      <c r="C9" s="242">
        <v>2.4624999999999999</v>
      </c>
    </row>
    <row r="10" spans="1:3" x14ac:dyDescent="0.2">
      <c r="A10" s="243" t="s">
        <v>2961</v>
      </c>
      <c r="B10" s="240" t="s">
        <v>2958</v>
      </c>
      <c r="C10" s="242">
        <v>1.4803999999999999</v>
      </c>
    </row>
    <row r="11" spans="1:3" x14ac:dyDescent="0.2">
      <c r="A11" s="243" t="s">
        <v>2961</v>
      </c>
      <c r="B11" s="240" t="s">
        <v>2959</v>
      </c>
      <c r="C11" s="242">
        <v>1.4801</v>
      </c>
    </row>
    <row r="12" spans="1:3" x14ac:dyDescent="0.2">
      <c r="A12" s="243" t="s">
        <v>2962</v>
      </c>
      <c r="B12" s="240" t="s">
        <v>2958</v>
      </c>
      <c r="C12" s="242">
        <v>0.49409999999999998</v>
      </c>
    </row>
    <row r="13" spans="1:3" x14ac:dyDescent="0.2">
      <c r="A13" s="243" t="s">
        <v>2962</v>
      </c>
      <c r="B13" s="240" t="s">
        <v>2959</v>
      </c>
      <c r="C13" s="242">
        <v>0.6845</v>
      </c>
    </row>
    <row r="14" spans="1:3" x14ac:dyDescent="0.2">
      <c r="A14" s="243" t="s">
        <v>2963</v>
      </c>
      <c r="B14" s="240" t="s">
        <v>2958</v>
      </c>
      <c r="C14" s="242">
        <v>1.6</v>
      </c>
    </row>
    <row r="15" spans="1:3" x14ac:dyDescent="0.2">
      <c r="A15" s="243" t="s">
        <v>2963</v>
      </c>
      <c r="B15" s="240" t="s">
        <v>2959</v>
      </c>
      <c r="C15" s="242">
        <v>1.6</v>
      </c>
    </row>
    <row r="17" spans="1:3" ht="18.75" customHeight="1" x14ac:dyDescent="0.2">
      <c r="A17" s="1445" t="s">
        <v>2964</v>
      </c>
      <c r="B17" s="1445"/>
      <c r="C17" s="1445"/>
    </row>
    <row r="18" spans="1:3" x14ac:dyDescent="0.2">
      <c r="A18" s="1440" t="s">
        <v>2965</v>
      </c>
      <c r="B18" s="1441"/>
      <c r="C18" s="240" t="s">
        <v>2956</v>
      </c>
    </row>
    <row r="19" spans="1:3" x14ac:dyDescent="0.2">
      <c r="A19" s="1442" t="s">
        <v>2966</v>
      </c>
      <c r="B19" s="1443"/>
      <c r="C19" s="244">
        <v>0.95</v>
      </c>
    </row>
    <row r="20" spans="1:3" x14ac:dyDescent="0.2">
      <c r="A20" s="1442" t="s">
        <v>2967</v>
      </c>
      <c r="B20" s="1443"/>
      <c r="C20" s="244">
        <v>1.02</v>
      </c>
    </row>
    <row r="21" spans="1:3" ht="15" customHeight="1" x14ac:dyDescent="0.2">
      <c r="A21" s="1442" t="s">
        <v>2968</v>
      </c>
      <c r="B21" s="1443"/>
      <c r="C21" s="244">
        <v>1.03</v>
      </c>
    </row>
    <row r="22" spans="1:3" ht="15" customHeight="1" x14ac:dyDescent="0.2">
      <c r="A22" s="1442" t="s">
        <v>2969</v>
      </c>
      <c r="B22" s="1443"/>
      <c r="C22" s="245">
        <v>1.47</v>
      </c>
    </row>
    <row r="23" spans="1:3" ht="12.75" customHeight="1" x14ac:dyDescent="0.2"/>
    <row r="24" spans="1:3" ht="97.5" customHeight="1" x14ac:dyDescent="0.2">
      <c r="A24" s="1445" t="s">
        <v>2970</v>
      </c>
      <c r="B24" s="1445"/>
      <c r="C24" s="1445"/>
    </row>
    <row r="25" spans="1:3" ht="28.5" customHeight="1" x14ac:dyDescent="0.2">
      <c r="A25" s="1422" t="s">
        <v>2971</v>
      </c>
      <c r="B25" s="1424"/>
      <c r="C25" s="246" t="s">
        <v>2956</v>
      </c>
    </row>
    <row r="26" spans="1:3" ht="15.75" customHeight="1" x14ac:dyDescent="0.2">
      <c r="A26" s="247" t="s">
        <v>70</v>
      </c>
      <c r="B26" s="1451" t="s">
        <v>2972</v>
      </c>
      <c r="C26" s="1452">
        <v>1.04</v>
      </c>
    </row>
    <row r="27" spans="1:3" ht="15.75" customHeight="1" x14ac:dyDescent="0.2">
      <c r="A27" s="247" t="s">
        <v>73</v>
      </c>
      <c r="B27" s="1451"/>
      <c r="C27" s="1452"/>
    </row>
    <row r="28" spans="1:3" x14ac:dyDescent="0.2">
      <c r="A28" s="247" t="s">
        <v>87</v>
      </c>
      <c r="B28" s="1451"/>
      <c r="C28" s="1452"/>
    </row>
    <row r="29" spans="1:3" x14ac:dyDescent="0.2">
      <c r="A29" s="247" t="s">
        <v>91</v>
      </c>
      <c r="B29" s="1451"/>
      <c r="C29" s="1452"/>
    </row>
    <row r="30" spans="1:3" x14ac:dyDescent="0.2">
      <c r="A30" s="247" t="s">
        <v>95</v>
      </c>
      <c r="B30" s="1451"/>
      <c r="C30" s="1452"/>
    </row>
    <row r="31" spans="1:3" x14ac:dyDescent="0.2">
      <c r="A31" s="247" t="s">
        <v>101</v>
      </c>
      <c r="B31" s="1451"/>
      <c r="C31" s="1452"/>
    </row>
    <row r="32" spans="1:3" x14ac:dyDescent="0.2">
      <c r="A32" s="247" t="s">
        <v>103</v>
      </c>
      <c r="B32" s="1451"/>
      <c r="C32" s="1452"/>
    </row>
    <row r="33" spans="1:3" x14ac:dyDescent="0.2">
      <c r="A33" s="247" t="s">
        <v>109</v>
      </c>
      <c r="B33" s="1451"/>
      <c r="C33" s="1452"/>
    </row>
    <row r="34" spans="1:3" x14ac:dyDescent="0.2">
      <c r="A34" s="247" t="s">
        <v>111</v>
      </c>
      <c r="B34" s="1451"/>
      <c r="C34" s="1452"/>
    </row>
    <row r="35" spans="1:3" x14ac:dyDescent="0.2">
      <c r="A35" s="247" t="s">
        <v>113</v>
      </c>
      <c r="B35" s="1451"/>
      <c r="C35" s="1452"/>
    </row>
    <row r="36" spans="1:3" x14ac:dyDescent="0.2">
      <c r="A36" s="247" t="s">
        <v>115</v>
      </c>
      <c r="B36" s="1451"/>
      <c r="C36" s="1452"/>
    </row>
    <row r="37" spans="1:3" x14ac:dyDescent="0.2">
      <c r="A37" s="247" t="s">
        <v>121</v>
      </c>
      <c r="B37" s="1451"/>
      <c r="C37" s="1452"/>
    </row>
    <row r="38" spans="1:3" x14ac:dyDescent="0.2">
      <c r="A38" s="247" t="s">
        <v>123</v>
      </c>
      <c r="B38" s="1451"/>
      <c r="C38" s="1452"/>
    </row>
    <row r="39" spans="1:3" x14ac:dyDescent="0.2">
      <c r="A39" s="160" t="s">
        <v>78</v>
      </c>
      <c r="B39" s="1446" t="s">
        <v>2973</v>
      </c>
      <c r="C39" s="1448">
        <v>1.113</v>
      </c>
    </row>
    <row r="40" spans="1:3" x14ac:dyDescent="0.2">
      <c r="A40" s="160" t="s">
        <v>80</v>
      </c>
      <c r="B40" s="1446"/>
      <c r="C40" s="1448"/>
    </row>
    <row r="41" spans="1:3" x14ac:dyDescent="0.2">
      <c r="A41" s="160" t="s">
        <v>82</v>
      </c>
      <c r="B41" s="1446"/>
      <c r="C41" s="1448"/>
    </row>
    <row r="42" spans="1:3" x14ac:dyDescent="0.2">
      <c r="A42" s="160" t="s">
        <v>84</v>
      </c>
      <c r="B42" s="1446"/>
      <c r="C42" s="1448"/>
    </row>
    <row r="43" spans="1:3" ht="15" customHeight="1" x14ac:dyDescent="0.2">
      <c r="A43" s="160" t="s">
        <v>89</v>
      </c>
      <c r="B43" s="1446"/>
      <c r="C43" s="1448"/>
    </row>
    <row r="44" spans="1:3" ht="15" customHeight="1" x14ac:dyDescent="0.2">
      <c r="A44" s="160" t="s">
        <v>93</v>
      </c>
      <c r="B44" s="1446"/>
      <c r="C44" s="1448"/>
    </row>
    <row r="45" spans="1:3" x14ac:dyDescent="0.2">
      <c r="A45" s="160" t="s">
        <v>99</v>
      </c>
      <c r="B45" s="1446"/>
      <c r="C45" s="1448"/>
    </row>
    <row r="46" spans="1:3" x14ac:dyDescent="0.2">
      <c r="A46" s="160" t="s">
        <v>105</v>
      </c>
      <c r="B46" s="1446"/>
      <c r="C46" s="1448"/>
    </row>
    <row r="47" spans="1:3" x14ac:dyDescent="0.2">
      <c r="A47" s="160" t="s">
        <v>117</v>
      </c>
      <c r="B47" s="1446"/>
      <c r="C47" s="1448"/>
    </row>
    <row r="48" spans="1:3" x14ac:dyDescent="0.2">
      <c r="A48" s="160" t="s">
        <v>125</v>
      </c>
      <c r="B48" s="1446"/>
      <c r="C48" s="1448"/>
    </row>
    <row r="49" spans="1:3" x14ac:dyDescent="0.2">
      <c r="A49" s="160" t="s">
        <v>127</v>
      </c>
      <c r="B49" s="1446"/>
      <c r="C49" s="1448"/>
    </row>
    <row r="50" spans="1:3" x14ac:dyDescent="0.2">
      <c r="A50" s="160" t="s">
        <v>137</v>
      </c>
      <c r="B50" s="1447"/>
      <c r="C50" s="1449"/>
    </row>
    <row r="51" spans="1:3" x14ac:dyDescent="0.2">
      <c r="A51" s="248"/>
      <c r="B51" s="249"/>
      <c r="C51" s="250"/>
    </row>
    <row r="52" spans="1:3" ht="25.5" x14ac:dyDescent="0.2">
      <c r="A52" s="234" t="s">
        <v>2974</v>
      </c>
      <c r="B52" s="234" t="s">
        <v>2975</v>
      </c>
      <c r="C52" s="246" t="s">
        <v>2956</v>
      </c>
    </row>
    <row r="53" spans="1:3" x14ac:dyDescent="0.2">
      <c r="A53" s="160" t="s">
        <v>76</v>
      </c>
      <c r="B53" s="235"/>
      <c r="C53" s="235">
        <v>1.0774999999999999</v>
      </c>
    </row>
    <row r="54" spans="1:3" x14ac:dyDescent="0.2">
      <c r="A54" s="251" t="s">
        <v>2976</v>
      </c>
      <c r="B54" s="252">
        <v>0.48680000000000001</v>
      </c>
      <c r="C54" s="235"/>
    </row>
    <row r="55" spans="1:3" x14ac:dyDescent="0.2">
      <c r="A55" s="251" t="s">
        <v>2977</v>
      </c>
      <c r="B55" s="252">
        <v>0.51319999999999999</v>
      </c>
      <c r="C55" s="235"/>
    </row>
    <row r="56" spans="1:3" x14ac:dyDescent="0.2">
      <c r="A56" s="160" t="s">
        <v>85</v>
      </c>
      <c r="B56" s="253"/>
      <c r="C56" s="235">
        <v>1.0751999999999999</v>
      </c>
    </row>
    <row r="57" spans="1:3" x14ac:dyDescent="0.2">
      <c r="A57" s="251" t="s">
        <v>2976</v>
      </c>
      <c r="B57" s="253">
        <v>0.51739999999999997</v>
      </c>
      <c r="C57" s="235"/>
    </row>
    <row r="58" spans="1:3" x14ac:dyDescent="0.2">
      <c r="A58" s="251" t="s">
        <v>2977</v>
      </c>
      <c r="B58" s="253">
        <v>0.48259999999999997</v>
      </c>
      <c r="C58" s="235"/>
    </row>
    <row r="59" spans="1:3" x14ac:dyDescent="0.2">
      <c r="A59" s="160" t="s">
        <v>118</v>
      </c>
      <c r="B59" s="253"/>
      <c r="C59" s="235">
        <v>1.0625</v>
      </c>
    </row>
    <row r="60" spans="1:3" x14ac:dyDescent="0.2">
      <c r="A60" s="251" t="s">
        <v>2976</v>
      </c>
      <c r="B60" s="252">
        <v>0.69199999999999995</v>
      </c>
      <c r="C60" s="235"/>
    </row>
    <row r="61" spans="1:3" x14ac:dyDescent="0.2">
      <c r="A61" s="251" t="s">
        <v>2977</v>
      </c>
      <c r="B61" s="252">
        <v>0.308</v>
      </c>
      <c r="C61" s="235"/>
    </row>
    <row r="62" spans="1:3" x14ac:dyDescent="0.2">
      <c r="A62" s="160" t="s">
        <v>119</v>
      </c>
      <c r="B62" s="253"/>
      <c r="C62" s="235">
        <v>1.0613999999999999</v>
      </c>
    </row>
    <row r="63" spans="1:3" x14ac:dyDescent="0.2">
      <c r="A63" s="251" t="s">
        <v>2976</v>
      </c>
      <c r="B63" s="253">
        <v>0.70669999999999999</v>
      </c>
      <c r="C63" s="235"/>
    </row>
    <row r="64" spans="1:3" x14ac:dyDescent="0.2">
      <c r="A64" s="251" t="s">
        <v>2977</v>
      </c>
      <c r="B64" s="253">
        <v>0.29330000000000001</v>
      </c>
      <c r="C64" s="235"/>
    </row>
    <row r="65" spans="1:3" ht="54.75" customHeight="1" x14ac:dyDescent="0.2">
      <c r="A65" s="1450" t="s">
        <v>2978</v>
      </c>
      <c r="B65" s="1450"/>
      <c r="C65" s="1450"/>
    </row>
  </sheetData>
  <mergeCells count="16">
    <mergeCell ref="B39:B50"/>
    <mergeCell ref="C39:C50"/>
    <mergeCell ref="A65:C65"/>
    <mergeCell ref="A20:B20"/>
    <mergeCell ref="A21:B21"/>
    <mergeCell ref="A22:B22"/>
    <mergeCell ref="A24:C24"/>
    <mergeCell ref="A25:B25"/>
    <mergeCell ref="B26:B38"/>
    <mergeCell ref="C26:C38"/>
    <mergeCell ref="A19:B19"/>
    <mergeCell ref="A1:C1"/>
    <mergeCell ref="A3:C3"/>
    <mergeCell ref="A4:C4"/>
    <mergeCell ref="A17:C17"/>
    <mergeCell ref="A18:B18"/>
  </mergeCells>
  <pageMargins left="1.1811023622047245" right="0.78740157480314965" top="0.98425196850393704" bottom="0.98425196850393704" header="0.51181102362204722" footer="0.51181102362204722"/>
  <pageSetup paperSize="9" scale="110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131"/>
  <sheetViews>
    <sheetView view="pageBreakPreview" zoomScaleNormal="100" zoomScaleSheetLayoutView="100" workbookViewId="0">
      <pane xSplit="3" ySplit="5" topLeftCell="D118" activePane="bottomRight" state="frozen"/>
      <selection pane="topRight" activeCell="D1" sqref="D1"/>
      <selection pane="bottomLeft" activeCell="A6" sqref="A6"/>
      <selection pane="bottomRight" activeCell="O126" sqref="O126"/>
    </sheetView>
  </sheetViews>
  <sheetFormatPr defaultRowHeight="15.75" x14ac:dyDescent="0.25"/>
  <cols>
    <col min="1" max="1" width="6.6640625" style="1" customWidth="1"/>
    <col min="2" max="2" width="11.6640625" style="1" customWidth="1"/>
    <col min="3" max="3" width="32.33203125" style="1" customWidth="1"/>
    <col min="4" max="4" width="10.6640625" style="1" customWidth="1"/>
    <col min="5" max="5" width="16.33203125" style="1" customWidth="1"/>
    <col min="6" max="6" width="18.33203125" style="1" customWidth="1"/>
    <col min="7" max="12" width="10.6640625" style="1" customWidth="1"/>
    <col min="13" max="16384" width="9.33203125" style="1"/>
  </cols>
  <sheetData>
    <row r="1" spans="1:12" ht="86.25" customHeight="1" x14ac:dyDescent="0.25">
      <c r="B1" s="2"/>
      <c r="C1" s="3"/>
      <c r="D1" s="1454"/>
      <c r="E1" s="1454"/>
      <c r="F1" s="4"/>
      <c r="H1" s="1455" t="s">
        <v>6252</v>
      </c>
      <c r="I1" s="1455"/>
      <c r="J1" s="1455"/>
      <c r="K1" s="1455"/>
      <c r="L1" s="1455"/>
    </row>
    <row r="2" spans="1:12" ht="42" customHeight="1" x14ac:dyDescent="0.25">
      <c r="B2" s="1456" t="s">
        <v>0</v>
      </c>
      <c r="C2" s="1456"/>
      <c r="D2" s="1456"/>
      <c r="E2" s="1456"/>
      <c r="F2" s="1456"/>
      <c r="G2" s="1456"/>
      <c r="H2" s="1456"/>
      <c r="I2" s="1456"/>
      <c r="J2" s="1456"/>
      <c r="K2" s="1456"/>
      <c r="L2" s="1456"/>
    </row>
    <row r="3" spans="1:12" ht="19.5" customHeight="1" x14ac:dyDescent="0.25">
      <c r="A3" s="1457" t="s">
        <v>1</v>
      </c>
      <c r="B3" s="1458" t="s">
        <v>2</v>
      </c>
      <c r="C3" s="1458" t="s">
        <v>3</v>
      </c>
      <c r="D3" s="1460" t="s">
        <v>4</v>
      </c>
      <c r="E3" s="1460" t="s">
        <v>5</v>
      </c>
      <c r="F3" s="1460" t="s">
        <v>6</v>
      </c>
      <c r="G3" s="1462" t="s">
        <v>7</v>
      </c>
      <c r="H3" s="1463"/>
      <c r="I3" s="1463"/>
      <c r="J3" s="1463"/>
      <c r="K3" s="1464"/>
      <c r="L3" s="1453" t="s">
        <v>8</v>
      </c>
    </row>
    <row r="4" spans="1:12" s="7" customFormat="1" ht="111.75" customHeight="1" x14ac:dyDescent="0.2">
      <c r="A4" s="1457"/>
      <c r="B4" s="1459"/>
      <c r="C4" s="1459"/>
      <c r="D4" s="1461"/>
      <c r="E4" s="1461"/>
      <c r="F4" s="1461"/>
      <c r="G4" s="5" t="s">
        <v>9</v>
      </c>
      <c r="H4" s="5" t="s">
        <v>10</v>
      </c>
      <c r="I4" s="6" t="s">
        <v>11</v>
      </c>
      <c r="J4" s="5" t="s">
        <v>12</v>
      </c>
      <c r="K4" s="6" t="s">
        <v>13</v>
      </c>
      <c r="L4" s="1453"/>
    </row>
    <row r="5" spans="1:12" s="7" customFormat="1" ht="11.25" x14ac:dyDescent="0.2">
      <c r="A5" s="8">
        <v>1</v>
      </c>
      <c r="B5" s="9">
        <v>3</v>
      </c>
      <c r="C5" s="10">
        <v>4</v>
      </c>
      <c r="D5" s="11">
        <v>5</v>
      </c>
      <c r="E5" s="11">
        <v>6</v>
      </c>
      <c r="F5" s="11">
        <v>7</v>
      </c>
      <c r="G5" s="11">
        <v>8</v>
      </c>
      <c r="H5" s="11">
        <v>9</v>
      </c>
      <c r="I5" s="11">
        <v>10</v>
      </c>
      <c r="J5" s="11">
        <v>11</v>
      </c>
      <c r="K5" s="11">
        <v>12</v>
      </c>
      <c r="L5" s="11">
        <v>13</v>
      </c>
    </row>
    <row r="6" spans="1:12" x14ac:dyDescent="0.25">
      <c r="A6" s="12">
        <v>1</v>
      </c>
      <c r="B6" s="13" t="s">
        <v>14</v>
      </c>
      <c r="C6" s="14" t="s">
        <v>15</v>
      </c>
      <c r="D6" s="15" t="s">
        <v>16</v>
      </c>
      <c r="E6" s="16" t="s">
        <v>16</v>
      </c>
      <c r="F6" s="16" t="s">
        <v>16</v>
      </c>
      <c r="G6" s="16"/>
      <c r="H6" s="16"/>
      <c r="I6" s="17"/>
      <c r="J6" s="16" t="s">
        <v>16</v>
      </c>
      <c r="K6" s="17"/>
      <c r="L6" s="16" t="s">
        <v>16</v>
      </c>
    </row>
    <row r="7" spans="1:12" x14ac:dyDescent="0.25">
      <c r="A7" s="12">
        <v>2</v>
      </c>
      <c r="B7" s="13">
        <v>560264</v>
      </c>
      <c r="C7" s="14" t="s">
        <v>17</v>
      </c>
      <c r="D7" s="15" t="s">
        <v>16</v>
      </c>
      <c r="E7" s="16" t="s">
        <v>16</v>
      </c>
      <c r="F7" s="16" t="s">
        <v>16</v>
      </c>
      <c r="G7" s="16" t="s">
        <v>16</v>
      </c>
      <c r="H7" s="16" t="s">
        <v>16</v>
      </c>
      <c r="I7" s="17" t="s">
        <v>16</v>
      </c>
      <c r="J7" s="16" t="s">
        <v>16</v>
      </c>
      <c r="K7" s="17" t="s">
        <v>16</v>
      </c>
      <c r="L7" s="16" t="s">
        <v>16</v>
      </c>
    </row>
    <row r="8" spans="1:12" x14ac:dyDescent="0.25">
      <c r="A8" s="12">
        <v>3</v>
      </c>
      <c r="B8" s="1100">
        <v>560259</v>
      </c>
      <c r="C8" s="18" t="s">
        <v>18</v>
      </c>
      <c r="D8" s="19"/>
      <c r="E8" s="20" t="s">
        <v>16</v>
      </c>
      <c r="F8" s="21" t="s">
        <v>16</v>
      </c>
      <c r="G8" s="21" t="s">
        <v>16</v>
      </c>
      <c r="H8" s="21" t="s">
        <v>16</v>
      </c>
      <c r="I8" s="21"/>
      <c r="J8" s="21" t="s">
        <v>16</v>
      </c>
      <c r="K8" s="19"/>
      <c r="L8" s="19"/>
    </row>
    <row r="9" spans="1:12" x14ac:dyDescent="0.25">
      <c r="A9" s="12">
        <v>4</v>
      </c>
      <c r="B9" s="22">
        <v>560220</v>
      </c>
      <c r="C9" s="14" t="s">
        <v>19</v>
      </c>
      <c r="D9" s="15" t="s">
        <v>16</v>
      </c>
      <c r="E9" s="16" t="s">
        <v>16</v>
      </c>
      <c r="F9" s="16" t="s">
        <v>16</v>
      </c>
      <c r="G9" s="16"/>
      <c r="H9" s="16"/>
      <c r="I9" s="17"/>
      <c r="J9" s="16" t="s">
        <v>16</v>
      </c>
      <c r="K9" s="17"/>
      <c r="L9" s="16"/>
    </row>
    <row r="10" spans="1:12" x14ac:dyDescent="0.25">
      <c r="A10" s="12">
        <v>5</v>
      </c>
      <c r="B10" s="13">
        <v>560263</v>
      </c>
      <c r="C10" s="14" t="s">
        <v>20</v>
      </c>
      <c r="D10" s="15"/>
      <c r="E10" s="16" t="s">
        <v>16</v>
      </c>
      <c r="F10" s="16" t="s">
        <v>16</v>
      </c>
      <c r="G10" s="16"/>
      <c r="H10" s="16" t="s">
        <v>16</v>
      </c>
      <c r="I10" s="17"/>
      <c r="J10" s="16" t="s">
        <v>16</v>
      </c>
      <c r="K10" s="17"/>
      <c r="L10" s="16"/>
    </row>
    <row r="11" spans="1:12" x14ac:dyDescent="0.25">
      <c r="A11" s="12">
        <v>6</v>
      </c>
      <c r="B11" s="13" t="s">
        <v>21</v>
      </c>
      <c r="C11" s="14" t="s">
        <v>22</v>
      </c>
      <c r="D11" s="15"/>
      <c r="E11" s="15"/>
      <c r="F11" s="16"/>
      <c r="G11" s="16"/>
      <c r="H11" s="16" t="s">
        <v>16</v>
      </c>
      <c r="I11" s="17"/>
      <c r="J11" s="16" t="s">
        <v>16</v>
      </c>
      <c r="K11" s="17"/>
      <c r="L11" s="16"/>
    </row>
    <row r="12" spans="1:12" x14ac:dyDescent="0.25">
      <c r="A12" s="12">
        <v>7</v>
      </c>
      <c r="B12" s="13">
        <v>560266</v>
      </c>
      <c r="C12" s="14" t="s">
        <v>23</v>
      </c>
      <c r="D12" s="15"/>
      <c r="E12" s="16"/>
      <c r="F12" s="16"/>
      <c r="G12" s="16"/>
      <c r="H12" s="16" t="s">
        <v>16</v>
      </c>
      <c r="I12" s="17" t="s">
        <v>16</v>
      </c>
      <c r="J12" s="16"/>
      <c r="K12" s="17"/>
      <c r="L12" s="16"/>
    </row>
    <row r="13" spans="1:12" x14ac:dyDescent="0.25">
      <c r="A13" s="12">
        <v>8</v>
      </c>
      <c r="B13" s="13" t="s">
        <v>24</v>
      </c>
      <c r="C13" s="14" t="s">
        <v>25</v>
      </c>
      <c r="D13" s="15" t="s">
        <v>16</v>
      </c>
      <c r="E13" s="16" t="s">
        <v>16</v>
      </c>
      <c r="F13" s="16" t="s">
        <v>16</v>
      </c>
      <c r="G13" s="16"/>
      <c r="H13" s="16" t="s">
        <v>16</v>
      </c>
      <c r="I13" s="17"/>
      <c r="J13" s="16" t="s">
        <v>16</v>
      </c>
      <c r="K13" s="17"/>
      <c r="L13" s="16"/>
    </row>
    <row r="14" spans="1:12" x14ac:dyDescent="0.25">
      <c r="A14" s="12">
        <v>9</v>
      </c>
      <c r="B14" s="13" t="s">
        <v>26</v>
      </c>
      <c r="C14" s="14" t="s">
        <v>27</v>
      </c>
      <c r="D14" s="15" t="s">
        <v>16</v>
      </c>
      <c r="E14" s="16" t="s">
        <v>16</v>
      </c>
      <c r="F14" s="16" t="s">
        <v>16</v>
      </c>
      <c r="G14" s="16"/>
      <c r="H14" s="16" t="s">
        <v>16</v>
      </c>
      <c r="I14" s="17"/>
      <c r="J14" s="16" t="s">
        <v>16</v>
      </c>
      <c r="K14" s="17"/>
      <c r="L14" s="16"/>
    </row>
    <row r="15" spans="1:12" x14ac:dyDescent="0.25">
      <c r="A15" s="12">
        <v>10</v>
      </c>
      <c r="B15" s="13" t="s">
        <v>28</v>
      </c>
      <c r="C15" s="14" t="s">
        <v>29</v>
      </c>
      <c r="D15" s="15"/>
      <c r="E15" s="16" t="s">
        <v>16</v>
      </c>
      <c r="F15" s="16" t="s">
        <v>16</v>
      </c>
      <c r="G15" s="16"/>
      <c r="H15" s="16" t="s">
        <v>16</v>
      </c>
      <c r="I15" s="17"/>
      <c r="J15" s="16" t="s">
        <v>16</v>
      </c>
      <c r="K15" s="17"/>
      <c r="L15" s="16"/>
    </row>
    <row r="16" spans="1:12" x14ac:dyDescent="0.25">
      <c r="A16" s="12">
        <v>11</v>
      </c>
      <c r="B16" s="13">
        <v>560023</v>
      </c>
      <c r="C16" s="14" t="s">
        <v>30</v>
      </c>
      <c r="D16" s="15"/>
      <c r="E16" s="15" t="s">
        <v>16</v>
      </c>
      <c r="F16" s="16" t="s">
        <v>16</v>
      </c>
      <c r="G16" s="16"/>
      <c r="H16" s="16" t="s">
        <v>16</v>
      </c>
      <c r="I16" s="17"/>
      <c r="J16" s="16" t="s">
        <v>16</v>
      </c>
      <c r="K16" s="17"/>
      <c r="L16" s="16"/>
    </row>
    <row r="17" spans="1:12" x14ac:dyDescent="0.25">
      <c r="A17" s="12">
        <v>12</v>
      </c>
      <c r="B17" s="13" t="s">
        <v>31</v>
      </c>
      <c r="C17" s="14" t="s">
        <v>32</v>
      </c>
      <c r="D17" s="15"/>
      <c r="E17" s="15"/>
      <c r="F17" s="16"/>
      <c r="G17" s="16"/>
      <c r="H17" s="16"/>
      <c r="I17" s="17"/>
      <c r="J17" s="16" t="s">
        <v>16</v>
      </c>
      <c r="K17" s="17"/>
      <c r="L17" s="16"/>
    </row>
    <row r="18" spans="1:12" x14ac:dyDescent="0.25">
      <c r="A18" s="12">
        <v>13</v>
      </c>
      <c r="B18" s="1100">
        <v>560255</v>
      </c>
      <c r="C18" s="23" t="s">
        <v>33</v>
      </c>
      <c r="D18" s="24"/>
      <c r="E18" s="20"/>
      <c r="F18" s="24"/>
      <c r="G18" s="24"/>
      <c r="H18" s="20" t="s">
        <v>16</v>
      </c>
      <c r="I18" s="19"/>
      <c r="J18" s="16" t="s">
        <v>16</v>
      </c>
      <c r="K18" s="19"/>
      <c r="L18" s="24"/>
    </row>
    <row r="19" spans="1:12" x14ac:dyDescent="0.25">
      <c r="A19" s="12">
        <v>14</v>
      </c>
      <c r="B19" s="1100">
        <v>560253</v>
      </c>
      <c r="C19" s="18" t="s">
        <v>34</v>
      </c>
      <c r="D19" s="19"/>
      <c r="E19" s="20" t="s">
        <v>16</v>
      </c>
      <c r="F19" s="19"/>
      <c r="G19" s="19"/>
      <c r="H19" s="19"/>
      <c r="I19" s="19"/>
      <c r="J19" s="19"/>
      <c r="K19" s="19"/>
      <c r="L19" s="19"/>
    </row>
    <row r="20" spans="1:12" x14ac:dyDescent="0.25">
      <c r="A20" s="12">
        <v>15</v>
      </c>
      <c r="B20" s="1100">
        <v>560261</v>
      </c>
      <c r="C20" s="18" t="s">
        <v>35</v>
      </c>
      <c r="D20" s="25"/>
      <c r="E20" s="20" t="s">
        <v>16</v>
      </c>
      <c r="F20" s="19"/>
      <c r="G20" s="19"/>
      <c r="H20" s="19"/>
      <c r="I20" s="19"/>
      <c r="J20" s="19"/>
      <c r="K20" s="19"/>
      <c r="L20" s="19"/>
    </row>
    <row r="21" spans="1:12" ht="31.5" x14ac:dyDescent="0.25">
      <c r="A21" s="12">
        <v>16</v>
      </c>
      <c r="B21" s="13" t="s">
        <v>36</v>
      </c>
      <c r="C21" s="14" t="s">
        <v>37</v>
      </c>
      <c r="D21" s="15"/>
      <c r="E21" s="16"/>
      <c r="F21" s="16" t="s">
        <v>16</v>
      </c>
      <c r="G21" s="16" t="s">
        <v>16</v>
      </c>
      <c r="H21" s="16" t="s">
        <v>16</v>
      </c>
      <c r="I21" s="17" t="s">
        <v>16</v>
      </c>
      <c r="J21" s="16" t="s">
        <v>16</v>
      </c>
      <c r="K21" s="17"/>
      <c r="L21" s="16"/>
    </row>
    <row r="22" spans="1:12" ht="78.75" x14ac:dyDescent="0.25">
      <c r="A22" s="12">
        <v>17</v>
      </c>
      <c r="B22" s="13" t="s">
        <v>38</v>
      </c>
      <c r="C22" s="14" t="s">
        <v>39</v>
      </c>
      <c r="D22" s="15"/>
      <c r="E22" s="16"/>
      <c r="F22" s="16"/>
      <c r="G22" s="16"/>
      <c r="H22" s="16" t="s">
        <v>16</v>
      </c>
      <c r="I22" s="17"/>
      <c r="J22" s="16" t="s">
        <v>16</v>
      </c>
      <c r="K22" s="17"/>
      <c r="L22" s="16"/>
    </row>
    <row r="23" spans="1:12" ht="31.5" x14ac:dyDescent="0.25">
      <c r="A23" s="12">
        <v>18</v>
      </c>
      <c r="B23" s="13">
        <v>560267</v>
      </c>
      <c r="C23" s="14" t="s">
        <v>40</v>
      </c>
      <c r="D23" s="15" t="s">
        <v>16</v>
      </c>
      <c r="E23" s="15" t="s">
        <v>16</v>
      </c>
      <c r="F23" s="16" t="s">
        <v>16</v>
      </c>
      <c r="G23" s="16" t="s">
        <v>16</v>
      </c>
      <c r="H23" s="16" t="s">
        <v>16</v>
      </c>
      <c r="I23" s="17"/>
      <c r="J23" s="16" t="s">
        <v>16</v>
      </c>
      <c r="K23" s="17" t="s">
        <v>16</v>
      </c>
      <c r="L23" s="16"/>
    </row>
    <row r="24" spans="1:12" ht="31.5" x14ac:dyDescent="0.25">
      <c r="A24" s="12">
        <v>19</v>
      </c>
      <c r="B24" s="13">
        <v>560020</v>
      </c>
      <c r="C24" s="14" t="s">
        <v>41</v>
      </c>
      <c r="D24" s="15" t="s">
        <v>16</v>
      </c>
      <c r="E24" s="15" t="s">
        <v>16</v>
      </c>
      <c r="F24" s="16" t="s">
        <v>16</v>
      </c>
      <c r="G24" s="16"/>
      <c r="H24" s="16" t="s">
        <v>16</v>
      </c>
      <c r="I24" s="17"/>
      <c r="J24" s="16" t="s">
        <v>16</v>
      </c>
      <c r="K24" s="17"/>
      <c r="L24" s="16"/>
    </row>
    <row r="25" spans="1:12" ht="31.5" x14ac:dyDescent="0.25">
      <c r="A25" s="12">
        <v>20</v>
      </c>
      <c r="B25" s="13">
        <v>560268</v>
      </c>
      <c r="C25" s="14" t="s">
        <v>42</v>
      </c>
      <c r="D25" s="15" t="s">
        <v>16</v>
      </c>
      <c r="E25" s="15" t="s">
        <v>16</v>
      </c>
      <c r="F25" s="16" t="s">
        <v>16</v>
      </c>
      <c r="G25" s="16" t="s">
        <v>16</v>
      </c>
      <c r="H25" s="16" t="s">
        <v>16</v>
      </c>
      <c r="I25" s="17"/>
      <c r="J25" s="16" t="s">
        <v>16</v>
      </c>
      <c r="K25" s="17"/>
      <c r="L25" s="16"/>
    </row>
    <row r="26" spans="1:12" ht="31.5" x14ac:dyDescent="0.25">
      <c r="A26" s="12">
        <v>21</v>
      </c>
      <c r="B26" s="13">
        <v>560024</v>
      </c>
      <c r="C26" s="14" t="s">
        <v>43</v>
      </c>
      <c r="D26" s="15"/>
      <c r="E26" s="15" t="s">
        <v>16</v>
      </c>
      <c r="F26" s="16" t="s">
        <v>16</v>
      </c>
      <c r="G26" s="16" t="s">
        <v>16</v>
      </c>
      <c r="H26" s="16" t="s">
        <v>16</v>
      </c>
      <c r="I26" s="17"/>
      <c r="J26" s="16" t="s">
        <v>16</v>
      </c>
      <c r="K26" s="17"/>
      <c r="L26" s="16"/>
    </row>
    <row r="27" spans="1:12" x14ac:dyDescent="0.25">
      <c r="A27" s="12">
        <v>22</v>
      </c>
      <c r="B27" s="13">
        <v>560265</v>
      </c>
      <c r="C27" s="14" t="s">
        <v>44</v>
      </c>
      <c r="D27" s="15" t="s">
        <v>16</v>
      </c>
      <c r="E27" s="15" t="s">
        <v>16</v>
      </c>
      <c r="F27" s="16" t="s">
        <v>16</v>
      </c>
      <c r="G27" s="16"/>
      <c r="H27" s="16" t="s">
        <v>16</v>
      </c>
      <c r="I27" s="17"/>
      <c r="J27" s="16" t="s">
        <v>16</v>
      </c>
      <c r="K27" s="17"/>
      <c r="L27" s="16"/>
    </row>
    <row r="28" spans="1:12" x14ac:dyDescent="0.25">
      <c r="A28" s="12">
        <v>23</v>
      </c>
      <c r="B28" s="13" t="s">
        <v>45</v>
      </c>
      <c r="C28" s="14" t="s">
        <v>46</v>
      </c>
      <c r="D28" s="15"/>
      <c r="E28" s="15"/>
      <c r="F28" s="16"/>
      <c r="G28" s="16"/>
      <c r="H28" s="16"/>
      <c r="I28" s="17"/>
      <c r="J28" s="16"/>
      <c r="K28" s="17"/>
      <c r="L28" s="16" t="s">
        <v>16</v>
      </c>
    </row>
    <row r="29" spans="1:12" x14ac:dyDescent="0.25">
      <c r="A29" s="12">
        <v>24</v>
      </c>
      <c r="B29" s="13" t="s">
        <v>47</v>
      </c>
      <c r="C29" s="14" t="s">
        <v>48</v>
      </c>
      <c r="D29" s="15"/>
      <c r="E29" s="15" t="s">
        <v>16</v>
      </c>
      <c r="F29" s="16" t="s">
        <v>16</v>
      </c>
      <c r="G29" s="16" t="s">
        <v>16</v>
      </c>
      <c r="H29" s="16" t="s">
        <v>16</v>
      </c>
      <c r="I29" s="17" t="s">
        <v>16</v>
      </c>
      <c r="J29" s="16" t="s">
        <v>16</v>
      </c>
      <c r="K29" s="17" t="s">
        <v>16</v>
      </c>
      <c r="L29" s="16"/>
    </row>
    <row r="30" spans="1:12" x14ac:dyDescent="0.25">
      <c r="A30" s="12">
        <v>25</v>
      </c>
      <c r="B30" s="13" t="s">
        <v>49</v>
      </c>
      <c r="C30" s="14" t="s">
        <v>50</v>
      </c>
      <c r="D30" s="15"/>
      <c r="E30" s="15" t="s">
        <v>16</v>
      </c>
      <c r="F30" s="16" t="s">
        <v>16</v>
      </c>
      <c r="G30" s="16" t="s">
        <v>16</v>
      </c>
      <c r="H30" s="16" t="s">
        <v>16</v>
      </c>
      <c r="I30" s="17" t="s">
        <v>16</v>
      </c>
      <c r="J30" s="16" t="s">
        <v>16</v>
      </c>
      <c r="K30" s="17"/>
      <c r="L30" s="16"/>
    </row>
    <row r="31" spans="1:12" x14ac:dyDescent="0.25">
      <c r="A31" s="12">
        <v>26</v>
      </c>
      <c r="B31" s="13" t="s">
        <v>51</v>
      </c>
      <c r="C31" s="14" t="s">
        <v>52</v>
      </c>
      <c r="D31" s="15" t="s">
        <v>16</v>
      </c>
      <c r="E31" s="15" t="s">
        <v>16</v>
      </c>
      <c r="F31" s="16" t="s">
        <v>16</v>
      </c>
      <c r="G31" s="16" t="s">
        <v>16</v>
      </c>
      <c r="H31" s="16" t="s">
        <v>16</v>
      </c>
      <c r="I31" s="17"/>
      <c r="J31" s="16" t="s">
        <v>16</v>
      </c>
      <c r="K31" s="17" t="s">
        <v>16</v>
      </c>
      <c r="L31" s="16"/>
    </row>
    <row r="32" spans="1:12" x14ac:dyDescent="0.25">
      <c r="A32" s="12">
        <v>27</v>
      </c>
      <c r="B32" s="13" t="s">
        <v>53</v>
      </c>
      <c r="C32" s="14" t="s">
        <v>54</v>
      </c>
      <c r="D32" s="15" t="s">
        <v>16</v>
      </c>
      <c r="E32" s="15" t="s">
        <v>16</v>
      </c>
      <c r="F32" s="16" t="s">
        <v>16</v>
      </c>
      <c r="G32" s="16" t="s">
        <v>16</v>
      </c>
      <c r="H32" s="16" t="s">
        <v>16</v>
      </c>
      <c r="I32" s="17" t="s">
        <v>16</v>
      </c>
      <c r="J32" s="16" t="s">
        <v>16</v>
      </c>
      <c r="K32" s="17" t="s">
        <v>16</v>
      </c>
      <c r="L32" s="16"/>
    </row>
    <row r="33" spans="1:12" x14ac:dyDescent="0.25">
      <c r="A33" s="12">
        <v>28</v>
      </c>
      <c r="B33" s="13" t="s">
        <v>55</v>
      </c>
      <c r="C33" s="14" t="s">
        <v>56</v>
      </c>
      <c r="D33" s="15"/>
      <c r="E33" s="15" t="s">
        <v>16</v>
      </c>
      <c r="F33" s="16" t="s">
        <v>16</v>
      </c>
      <c r="G33" s="16" t="s">
        <v>16</v>
      </c>
      <c r="H33" s="16" t="s">
        <v>16</v>
      </c>
      <c r="I33" s="17"/>
      <c r="J33" s="16" t="s">
        <v>16</v>
      </c>
      <c r="K33" s="17"/>
      <c r="L33" s="16"/>
    </row>
    <row r="34" spans="1:12" x14ac:dyDescent="0.25">
      <c r="A34" s="12">
        <v>29</v>
      </c>
      <c r="B34" s="13" t="s">
        <v>57</v>
      </c>
      <c r="C34" s="14" t="s">
        <v>58</v>
      </c>
      <c r="D34" s="15"/>
      <c r="E34" s="15"/>
      <c r="F34" s="16"/>
      <c r="G34" s="16"/>
      <c r="H34" s="16" t="s">
        <v>16</v>
      </c>
      <c r="I34" s="17" t="s">
        <v>16</v>
      </c>
      <c r="J34" s="16"/>
      <c r="K34" s="17"/>
      <c r="L34" s="16"/>
    </row>
    <row r="35" spans="1:12" x14ac:dyDescent="0.25">
      <c r="A35" s="12">
        <v>30</v>
      </c>
      <c r="B35" s="13" t="s">
        <v>59</v>
      </c>
      <c r="C35" s="14" t="s">
        <v>60</v>
      </c>
      <c r="D35" s="15"/>
      <c r="E35" s="15"/>
      <c r="F35" s="16"/>
      <c r="G35" s="16"/>
      <c r="H35" s="16"/>
      <c r="I35" s="17"/>
      <c r="J35" s="16"/>
      <c r="K35" s="17"/>
      <c r="L35" s="16" t="s">
        <v>16</v>
      </c>
    </row>
    <row r="36" spans="1:12" x14ac:dyDescent="0.25">
      <c r="A36" s="12">
        <v>31</v>
      </c>
      <c r="B36" s="13" t="s">
        <v>61</v>
      </c>
      <c r="C36" s="14" t="s">
        <v>62</v>
      </c>
      <c r="D36" s="16"/>
      <c r="E36" s="16"/>
      <c r="F36" s="16"/>
      <c r="G36" s="16"/>
      <c r="H36" s="16" t="s">
        <v>16</v>
      </c>
      <c r="I36" s="17"/>
      <c r="J36" s="16" t="s">
        <v>16</v>
      </c>
      <c r="K36" s="17"/>
      <c r="L36" s="16"/>
    </row>
    <row r="37" spans="1:12" ht="31.5" x14ac:dyDescent="0.25">
      <c r="A37" s="12">
        <v>32</v>
      </c>
      <c r="B37" s="22" t="s">
        <v>63</v>
      </c>
      <c r="C37" s="14" t="s">
        <v>64</v>
      </c>
      <c r="D37" s="15" t="s">
        <v>16</v>
      </c>
      <c r="E37" s="15" t="s">
        <v>16</v>
      </c>
      <c r="F37" s="16" t="s">
        <v>16</v>
      </c>
      <c r="G37" s="16" t="s">
        <v>16</v>
      </c>
      <c r="H37" s="16" t="s">
        <v>16</v>
      </c>
      <c r="I37" s="17" t="s">
        <v>16</v>
      </c>
      <c r="J37" s="16" t="s">
        <v>16</v>
      </c>
      <c r="K37" s="17" t="s">
        <v>16</v>
      </c>
      <c r="L37" s="16" t="s">
        <v>16</v>
      </c>
    </row>
    <row r="38" spans="1:12" ht="31.5" x14ac:dyDescent="0.25">
      <c r="A38" s="12">
        <v>33</v>
      </c>
      <c r="B38" s="13" t="s">
        <v>65</v>
      </c>
      <c r="C38" s="14" t="s">
        <v>66</v>
      </c>
      <c r="D38" s="15"/>
      <c r="E38" s="15" t="s">
        <v>16</v>
      </c>
      <c r="F38" s="16" t="s">
        <v>16</v>
      </c>
      <c r="G38" s="16" t="s">
        <v>16</v>
      </c>
      <c r="H38" s="16" t="s">
        <v>16</v>
      </c>
      <c r="I38" s="17"/>
      <c r="J38" s="16" t="s">
        <v>16</v>
      </c>
      <c r="K38" s="17"/>
      <c r="L38" s="16"/>
    </row>
    <row r="39" spans="1:12" ht="31.5" x14ac:dyDescent="0.25">
      <c r="A39" s="12">
        <v>34</v>
      </c>
      <c r="B39" s="13" t="s">
        <v>67</v>
      </c>
      <c r="C39" s="14" t="s">
        <v>68</v>
      </c>
      <c r="D39" s="15"/>
      <c r="E39" s="15"/>
      <c r="F39" s="16"/>
      <c r="G39" s="16"/>
      <c r="H39" s="16" t="s">
        <v>16</v>
      </c>
      <c r="I39" s="17" t="s">
        <v>16</v>
      </c>
      <c r="J39" s="16"/>
      <c r="K39" s="17"/>
      <c r="L39" s="16"/>
    </row>
    <row r="40" spans="1:12" x14ac:dyDescent="0.25">
      <c r="A40" s="12">
        <v>35</v>
      </c>
      <c r="B40" s="13" t="s">
        <v>69</v>
      </c>
      <c r="C40" s="14" t="s">
        <v>70</v>
      </c>
      <c r="D40" s="15"/>
      <c r="E40" s="15" t="s">
        <v>16</v>
      </c>
      <c r="F40" s="16" t="s">
        <v>16</v>
      </c>
      <c r="G40" s="16" t="s">
        <v>16</v>
      </c>
      <c r="H40" s="16" t="s">
        <v>16</v>
      </c>
      <c r="I40" s="17" t="s">
        <v>16</v>
      </c>
      <c r="J40" s="16" t="s">
        <v>16</v>
      </c>
      <c r="K40" s="17" t="s">
        <v>16</v>
      </c>
      <c r="L40" s="16" t="s">
        <v>16</v>
      </c>
    </row>
    <row r="41" spans="1:12" x14ac:dyDescent="0.25">
      <c r="A41" s="12">
        <v>36</v>
      </c>
      <c r="B41" s="22" t="s">
        <v>71</v>
      </c>
      <c r="C41" s="26" t="s">
        <v>72</v>
      </c>
      <c r="D41" s="15" t="s">
        <v>16</v>
      </c>
      <c r="E41" s="15" t="s">
        <v>16</v>
      </c>
      <c r="F41" s="16" t="s">
        <v>16</v>
      </c>
      <c r="G41" s="16" t="s">
        <v>16</v>
      </c>
      <c r="H41" s="16" t="s">
        <v>16</v>
      </c>
      <c r="I41" s="17" t="s">
        <v>16</v>
      </c>
      <c r="J41" s="16" t="s">
        <v>16</v>
      </c>
      <c r="K41" s="17" t="s">
        <v>16</v>
      </c>
      <c r="L41" s="16" t="s">
        <v>16</v>
      </c>
    </row>
    <row r="42" spans="1:12" x14ac:dyDescent="0.25">
      <c r="A42" s="12">
        <v>37</v>
      </c>
      <c r="B42" s="13">
        <v>560275</v>
      </c>
      <c r="C42" s="14" t="s">
        <v>73</v>
      </c>
      <c r="D42" s="15"/>
      <c r="E42" s="15" t="s">
        <v>16</v>
      </c>
      <c r="F42" s="16" t="s">
        <v>16</v>
      </c>
      <c r="G42" s="16" t="s">
        <v>16</v>
      </c>
      <c r="H42" s="16" t="s">
        <v>16</v>
      </c>
      <c r="I42" s="17" t="s">
        <v>16</v>
      </c>
      <c r="J42" s="16" t="s">
        <v>16</v>
      </c>
      <c r="K42" s="17" t="s">
        <v>16</v>
      </c>
      <c r="L42" s="16" t="s">
        <v>16</v>
      </c>
    </row>
    <row r="43" spans="1:12" x14ac:dyDescent="0.25">
      <c r="A43" s="12">
        <v>38</v>
      </c>
      <c r="B43" s="13" t="s">
        <v>74</v>
      </c>
      <c r="C43" s="14" t="s">
        <v>75</v>
      </c>
      <c r="D43" s="15"/>
      <c r="E43" s="15"/>
      <c r="F43" s="16"/>
      <c r="G43" s="16"/>
      <c r="H43" s="16" t="s">
        <v>16</v>
      </c>
      <c r="I43" s="17" t="s">
        <v>16</v>
      </c>
      <c r="J43" s="16"/>
      <c r="K43" s="17"/>
      <c r="L43" s="16"/>
    </row>
    <row r="44" spans="1:12" x14ac:dyDescent="0.25">
      <c r="A44" s="12">
        <v>39</v>
      </c>
      <c r="B44" s="13">
        <v>560269</v>
      </c>
      <c r="C44" s="14" t="s">
        <v>76</v>
      </c>
      <c r="D44" s="15"/>
      <c r="E44" s="15" t="s">
        <v>16</v>
      </c>
      <c r="F44" s="16" t="s">
        <v>16</v>
      </c>
      <c r="G44" s="16" t="s">
        <v>16</v>
      </c>
      <c r="H44" s="16" t="s">
        <v>16</v>
      </c>
      <c r="I44" s="17" t="s">
        <v>16</v>
      </c>
      <c r="J44" s="16" t="s">
        <v>16</v>
      </c>
      <c r="K44" s="17" t="s">
        <v>16</v>
      </c>
      <c r="L44" s="16" t="s">
        <v>16</v>
      </c>
    </row>
    <row r="45" spans="1:12" x14ac:dyDescent="0.25">
      <c r="A45" s="12">
        <v>40</v>
      </c>
      <c r="B45" s="13" t="s">
        <v>77</v>
      </c>
      <c r="C45" s="14" t="s">
        <v>78</v>
      </c>
      <c r="D45" s="15"/>
      <c r="E45" s="15" t="s">
        <v>16</v>
      </c>
      <c r="F45" s="16" t="s">
        <v>16</v>
      </c>
      <c r="G45" s="16" t="s">
        <v>16</v>
      </c>
      <c r="H45" s="16" t="s">
        <v>16</v>
      </c>
      <c r="I45" s="17" t="s">
        <v>16</v>
      </c>
      <c r="J45" s="16" t="s">
        <v>16</v>
      </c>
      <c r="K45" s="17" t="s">
        <v>16</v>
      </c>
      <c r="L45" s="16" t="s">
        <v>16</v>
      </c>
    </row>
    <row r="46" spans="1:12" ht="31.5" x14ac:dyDescent="0.25">
      <c r="A46" s="12">
        <v>41</v>
      </c>
      <c r="B46" s="13" t="s">
        <v>79</v>
      </c>
      <c r="C46" s="14" t="s">
        <v>80</v>
      </c>
      <c r="D46" s="15"/>
      <c r="E46" s="15" t="s">
        <v>16</v>
      </c>
      <c r="F46" s="16" t="s">
        <v>16</v>
      </c>
      <c r="G46" s="16" t="s">
        <v>16</v>
      </c>
      <c r="H46" s="16" t="s">
        <v>16</v>
      </c>
      <c r="I46" s="17" t="s">
        <v>16</v>
      </c>
      <c r="J46" s="16" t="s">
        <v>16</v>
      </c>
      <c r="K46" s="17" t="s">
        <v>16</v>
      </c>
      <c r="L46" s="16"/>
    </row>
    <row r="47" spans="1:12" x14ac:dyDescent="0.25">
      <c r="A47" s="12">
        <v>42</v>
      </c>
      <c r="B47" s="13" t="s">
        <v>81</v>
      </c>
      <c r="C47" s="14" t="s">
        <v>82</v>
      </c>
      <c r="D47" s="15"/>
      <c r="E47" s="15" t="s">
        <v>16</v>
      </c>
      <c r="F47" s="16" t="s">
        <v>16</v>
      </c>
      <c r="G47" s="16" t="s">
        <v>16</v>
      </c>
      <c r="H47" s="16" t="s">
        <v>16</v>
      </c>
      <c r="I47" s="17" t="s">
        <v>16</v>
      </c>
      <c r="J47" s="16" t="s">
        <v>16</v>
      </c>
      <c r="K47" s="17" t="s">
        <v>16</v>
      </c>
      <c r="L47" s="16" t="s">
        <v>16</v>
      </c>
    </row>
    <row r="48" spans="1:12" x14ac:dyDescent="0.25">
      <c r="A48" s="12">
        <v>43</v>
      </c>
      <c r="B48" s="13" t="s">
        <v>83</v>
      </c>
      <c r="C48" s="14" t="s">
        <v>84</v>
      </c>
      <c r="D48" s="15"/>
      <c r="E48" s="15" t="s">
        <v>16</v>
      </c>
      <c r="F48" s="16" t="s">
        <v>16</v>
      </c>
      <c r="G48" s="16" t="s">
        <v>16</v>
      </c>
      <c r="H48" s="16" t="s">
        <v>16</v>
      </c>
      <c r="I48" s="17" t="s">
        <v>16</v>
      </c>
      <c r="J48" s="16" t="s">
        <v>16</v>
      </c>
      <c r="K48" s="17" t="s">
        <v>16</v>
      </c>
      <c r="L48" s="16"/>
    </row>
    <row r="49" spans="1:12" x14ac:dyDescent="0.25">
      <c r="A49" s="12">
        <v>44</v>
      </c>
      <c r="B49" s="13">
        <v>560270</v>
      </c>
      <c r="C49" s="14" t="s">
        <v>85</v>
      </c>
      <c r="D49" s="15"/>
      <c r="E49" s="15" t="s">
        <v>16</v>
      </c>
      <c r="F49" s="16" t="s">
        <v>16</v>
      </c>
      <c r="G49" s="16" t="s">
        <v>16</v>
      </c>
      <c r="H49" s="16" t="s">
        <v>16</v>
      </c>
      <c r="I49" s="17" t="s">
        <v>16</v>
      </c>
      <c r="J49" s="16" t="s">
        <v>16</v>
      </c>
      <c r="K49" s="17" t="s">
        <v>16</v>
      </c>
      <c r="L49" s="16" t="s">
        <v>16</v>
      </c>
    </row>
    <row r="50" spans="1:12" x14ac:dyDescent="0.25">
      <c r="A50" s="12">
        <v>45</v>
      </c>
      <c r="B50" s="13" t="s">
        <v>86</v>
      </c>
      <c r="C50" s="14" t="s">
        <v>87</v>
      </c>
      <c r="D50" s="15"/>
      <c r="E50" s="15" t="s">
        <v>16</v>
      </c>
      <c r="F50" s="16" t="s">
        <v>16</v>
      </c>
      <c r="G50" s="16" t="s">
        <v>16</v>
      </c>
      <c r="H50" s="16" t="s">
        <v>16</v>
      </c>
      <c r="I50" s="17" t="s">
        <v>16</v>
      </c>
      <c r="J50" s="16" t="s">
        <v>16</v>
      </c>
      <c r="K50" s="17" t="s">
        <v>16</v>
      </c>
      <c r="L50" s="16" t="s">
        <v>16</v>
      </c>
    </row>
    <row r="51" spans="1:12" x14ac:dyDescent="0.25">
      <c r="A51" s="12">
        <v>46</v>
      </c>
      <c r="B51" s="13" t="s">
        <v>88</v>
      </c>
      <c r="C51" s="14" t="s">
        <v>89</v>
      </c>
      <c r="D51" s="15"/>
      <c r="E51" s="15" t="s">
        <v>16</v>
      </c>
      <c r="F51" s="16" t="s">
        <v>16</v>
      </c>
      <c r="G51" s="16" t="s">
        <v>16</v>
      </c>
      <c r="H51" s="16" t="s">
        <v>16</v>
      </c>
      <c r="I51" s="17" t="s">
        <v>16</v>
      </c>
      <c r="J51" s="16" t="s">
        <v>16</v>
      </c>
      <c r="K51" s="17" t="s">
        <v>16</v>
      </c>
      <c r="L51" s="16" t="s">
        <v>16</v>
      </c>
    </row>
    <row r="52" spans="1:12" x14ac:dyDescent="0.25">
      <c r="A52" s="12">
        <v>47</v>
      </c>
      <c r="B52" s="13" t="s">
        <v>90</v>
      </c>
      <c r="C52" s="14" t="s">
        <v>91</v>
      </c>
      <c r="D52" s="15"/>
      <c r="E52" s="15" t="s">
        <v>16</v>
      </c>
      <c r="F52" s="16" t="s">
        <v>16</v>
      </c>
      <c r="G52" s="16" t="s">
        <v>16</v>
      </c>
      <c r="H52" s="16" t="s">
        <v>16</v>
      </c>
      <c r="I52" s="17" t="s">
        <v>16</v>
      </c>
      <c r="J52" s="16" t="s">
        <v>16</v>
      </c>
      <c r="K52" s="17" t="s">
        <v>16</v>
      </c>
      <c r="L52" s="16"/>
    </row>
    <row r="53" spans="1:12" x14ac:dyDescent="0.25">
      <c r="A53" s="12">
        <v>48</v>
      </c>
      <c r="B53" s="13" t="s">
        <v>92</v>
      </c>
      <c r="C53" s="14" t="s">
        <v>93</v>
      </c>
      <c r="D53" s="15"/>
      <c r="E53" s="15" t="s">
        <v>16</v>
      </c>
      <c r="F53" s="16" t="s">
        <v>16</v>
      </c>
      <c r="G53" s="16" t="s">
        <v>16</v>
      </c>
      <c r="H53" s="16" t="s">
        <v>16</v>
      </c>
      <c r="I53" s="17" t="s">
        <v>16</v>
      </c>
      <c r="J53" s="16" t="s">
        <v>16</v>
      </c>
      <c r="K53" s="17" t="s">
        <v>16</v>
      </c>
      <c r="L53" s="16" t="s">
        <v>16</v>
      </c>
    </row>
    <row r="54" spans="1:12" x14ac:dyDescent="0.25">
      <c r="A54" s="12">
        <v>49</v>
      </c>
      <c r="B54" s="13" t="s">
        <v>94</v>
      </c>
      <c r="C54" s="14" t="s">
        <v>95</v>
      </c>
      <c r="D54" s="15"/>
      <c r="E54" s="15" t="s">
        <v>16</v>
      </c>
      <c r="F54" s="16" t="s">
        <v>16</v>
      </c>
      <c r="G54" s="16" t="s">
        <v>16</v>
      </c>
      <c r="H54" s="16" t="s">
        <v>16</v>
      </c>
      <c r="I54" s="17" t="s">
        <v>16</v>
      </c>
      <c r="J54" s="16" t="s">
        <v>16</v>
      </c>
      <c r="K54" s="17" t="s">
        <v>16</v>
      </c>
      <c r="L54" s="16"/>
    </row>
    <row r="55" spans="1:12" ht="31.5" x14ac:dyDescent="0.25">
      <c r="A55" s="12">
        <v>50</v>
      </c>
      <c r="B55" s="13" t="s">
        <v>96</v>
      </c>
      <c r="C55" s="14" t="s">
        <v>97</v>
      </c>
      <c r="D55" s="15"/>
      <c r="E55" s="15"/>
      <c r="F55" s="16"/>
      <c r="G55" s="16"/>
      <c r="H55" s="16"/>
      <c r="I55" s="17"/>
      <c r="J55" s="16"/>
      <c r="K55" s="17"/>
      <c r="L55" s="16" t="s">
        <v>16</v>
      </c>
    </row>
    <row r="56" spans="1:12" x14ac:dyDescent="0.25">
      <c r="A56" s="12">
        <v>51</v>
      </c>
      <c r="B56" s="13" t="s">
        <v>98</v>
      </c>
      <c r="C56" s="14" t="s">
        <v>99</v>
      </c>
      <c r="D56" s="15"/>
      <c r="E56" s="15" t="s">
        <v>16</v>
      </c>
      <c r="F56" s="16" t="s">
        <v>16</v>
      </c>
      <c r="G56" s="16" t="s">
        <v>16</v>
      </c>
      <c r="H56" s="16" t="s">
        <v>16</v>
      </c>
      <c r="I56" s="17" t="s">
        <v>16</v>
      </c>
      <c r="J56" s="16" t="s">
        <v>16</v>
      </c>
      <c r="K56" s="17" t="s">
        <v>16</v>
      </c>
      <c r="L56" s="16" t="s">
        <v>16</v>
      </c>
    </row>
    <row r="57" spans="1:12" x14ac:dyDescent="0.25">
      <c r="A57" s="12">
        <v>52</v>
      </c>
      <c r="B57" s="13" t="s">
        <v>100</v>
      </c>
      <c r="C57" s="14" t="s">
        <v>101</v>
      </c>
      <c r="D57" s="15"/>
      <c r="E57" s="15" t="s">
        <v>16</v>
      </c>
      <c r="F57" s="16" t="s">
        <v>16</v>
      </c>
      <c r="G57" s="16" t="s">
        <v>16</v>
      </c>
      <c r="H57" s="16" t="s">
        <v>16</v>
      </c>
      <c r="I57" s="17" t="s">
        <v>16</v>
      </c>
      <c r="J57" s="16" t="s">
        <v>16</v>
      </c>
      <c r="K57" s="17" t="s">
        <v>16</v>
      </c>
      <c r="L57" s="16" t="s">
        <v>16</v>
      </c>
    </row>
    <row r="58" spans="1:12" ht="31.5" x14ac:dyDescent="0.25">
      <c r="A58" s="12">
        <v>53</v>
      </c>
      <c r="B58" s="13" t="s">
        <v>102</v>
      </c>
      <c r="C58" s="14" t="s">
        <v>103</v>
      </c>
      <c r="D58" s="15"/>
      <c r="E58" s="15" t="s">
        <v>16</v>
      </c>
      <c r="F58" s="16" t="s">
        <v>16</v>
      </c>
      <c r="G58" s="16" t="s">
        <v>16</v>
      </c>
      <c r="H58" s="16" t="s">
        <v>16</v>
      </c>
      <c r="I58" s="17" t="s">
        <v>16</v>
      </c>
      <c r="J58" s="16" t="s">
        <v>16</v>
      </c>
      <c r="K58" s="17" t="s">
        <v>16</v>
      </c>
      <c r="L58" s="16"/>
    </row>
    <row r="59" spans="1:12" x14ac:dyDescent="0.25">
      <c r="A59" s="12">
        <v>54</v>
      </c>
      <c r="B59" s="13" t="s">
        <v>104</v>
      </c>
      <c r="C59" s="14" t="s">
        <v>105</v>
      </c>
      <c r="D59" s="15"/>
      <c r="E59" s="15" t="s">
        <v>16</v>
      </c>
      <c r="F59" s="16" t="s">
        <v>16</v>
      </c>
      <c r="G59" s="16" t="s">
        <v>16</v>
      </c>
      <c r="H59" s="16" t="s">
        <v>16</v>
      </c>
      <c r="I59" s="17" t="s">
        <v>16</v>
      </c>
      <c r="J59" s="16" t="s">
        <v>16</v>
      </c>
      <c r="K59" s="17" t="s">
        <v>16</v>
      </c>
      <c r="L59" s="16"/>
    </row>
    <row r="60" spans="1:12" x14ac:dyDescent="0.25">
      <c r="A60" s="12">
        <v>55</v>
      </c>
      <c r="B60" s="13" t="s">
        <v>106</v>
      </c>
      <c r="C60" s="14" t="s">
        <v>107</v>
      </c>
      <c r="D60" s="15"/>
      <c r="E60" s="15" t="s">
        <v>16</v>
      </c>
      <c r="F60" s="16" t="s">
        <v>16</v>
      </c>
      <c r="G60" s="16" t="s">
        <v>16</v>
      </c>
      <c r="H60" s="16" t="s">
        <v>16</v>
      </c>
      <c r="I60" s="17" t="s">
        <v>16</v>
      </c>
      <c r="J60" s="16" t="s">
        <v>16</v>
      </c>
      <c r="K60" s="17" t="s">
        <v>16</v>
      </c>
      <c r="L60" s="16"/>
    </row>
    <row r="61" spans="1:12" x14ac:dyDescent="0.25">
      <c r="A61" s="12">
        <v>56</v>
      </c>
      <c r="B61" s="13" t="s">
        <v>108</v>
      </c>
      <c r="C61" s="14" t="s">
        <v>109</v>
      </c>
      <c r="D61" s="15"/>
      <c r="E61" s="15" t="s">
        <v>16</v>
      </c>
      <c r="F61" s="16" t="s">
        <v>16</v>
      </c>
      <c r="G61" s="16" t="s">
        <v>16</v>
      </c>
      <c r="H61" s="16" t="s">
        <v>16</v>
      </c>
      <c r="I61" s="17" t="s">
        <v>16</v>
      </c>
      <c r="J61" s="16" t="s">
        <v>16</v>
      </c>
      <c r="K61" s="17" t="s">
        <v>16</v>
      </c>
      <c r="L61" s="16" t="s">
        <v>16</v>
      </c>
    </row>
    <row r="62" spans="1:12" x14ac:dyDescent="0.25">
      <c r="A62" s="12">
        <v>57</v>
      </c>
      <c r="B62" s="13" t="s">
        <v>110</v>
      </c>
      <c r="C62" s="14" t="s">
        <v>111</v>
      </c>
      <c r="D62" s="15"/>
      <c r="E62" s="15" t="s">
        <v>16</v>
      </c>
      <c r="F62" s="16" t="s">
        <v>16</v>
      </c>
      <c r="G62" s="16" t="s">
        <v>16</v>
      </c>
      <c r="H62" s="16" t="s">
        <v>16</v>
      </c>
      <c r="I62" s="17" t="s">
        <v>16</v>
      </c>
      <c r="J62" s="16" t="s">
        <v>16</v>
      </c>
      <c r="K62" s="17" t="s">
        <v>16</v>
      </c>
      <c r="L62" s="16"/>
    </row>
    <row r="63" spans="1:12" x14ac:dyDescent="0.25">
      <c r="A63" s="12">
        <v>58</v>
      </c>
      <c r="B63" s="13" t="s">
        <v>112</v>
      </c>
      <c r="C63" s="14" t="s">
        <v>113</v>
      </c>
      <c r="D63" s="15"/>
      <c r="E63" s="15" t="s">
        <v>16</v>
      </c>
      <c r="F63" s="16" t="s">
        <v>16</v>
      </c>
      <c r="G63" s="16" t="s">
        <v>16</v>
      </c>
      <c r="H63" s="16" t="s">
        <v>16</v>
      </c>
      <c r="I63" s="17" t="s">
        <v>16</v>
      </c>
      <c r="J63" s="16" t="s">
        <v>16</v>
      </c>
      <c r="K63" s="17" t="s">
        <v>16</v>
      </c>
      <c r="L63" s="16"/>
    </row>
    <row r="64" spans="1:12" x14ac:dyDescent="0.25">
      <c r="A64" s="12">
        <v>59</v>
      </c>
      <c r="B64" s="13" t="s">
        <v>114</v>
      </c>
      <c r="C64" s="14" t="s">
        <v>115</v>
      </c>
      <c r="D64" s="15"/>
      <c r="E64" s="15" t="s">
        <v>16</v>
      </c>
      <c r="F64" s="16" t="s">
        <v>16</v>
      </c>
      <c r="G64" s="16" t="s">
        <v>16</v>
      </c>
      <c r="H64" s="16" t="s">
        <v>16</v>
      </c>
      <c r="I64" s="17" t="s">
        <v>16</v>
      </c>
      <c r="J64" s="16" t="s">
        <v>16</v>
      </c>
      <c r="K64" s="17" t="s">
        <v>16</v>
      </c>
      <c r="L64" s="16"/>
    </row>
    <row r="65" spans="1:12" x14ac:dyDescent="0.25">
      <c r="A65" s="12">
        <v>60</v>
      </c>
      <c r="B65" s="13" t="s">
        <v>116</v>
      </c>
      <c r="C65" s="14" t="s">
        <v>117</v>
      </c>
      <c r="D65" s="15"/>
      <c r="E65" s="15" t="s">
        <v>16</v>
      </c>
      <c r="F65" s="16" t="s">
        <v>16</v>
      </c>
      <c r="G65" s="16" t="s">
        <v>16</v>
      </c>
      <c r="H65" s="16" t="s">
        <v>16</v>
      </c>
      <c r="I65" s="17" t="s">
        <v>16</v>
      </c>
      <c r="J65" s="16" t="s">
        <v>16</v>
      </c>
      <c r="K65" s="17" t="s">
        <v>16</v>
      </c>
      <c r="L65" s="16" t="s">
        <v>16</v>
      </c>
    </row>
    <row r="66" spans="1:12" x14ac:dyDescent="0.25">
      <c r="A66" s="12">
        <v>61</v>
      </c>
      <c r="B66" s="13">
        <v>560271</v>
      </c>
      <c r="C66" s="14" t="s">
        <v>118</v>
      </c>
      <c r="D66" s="15"/>
      <c r="E66" s="15" t="s">
        <v>16</v>
      </c>
      <c r="F66" s="16" t="s">
        <v>16</v>
      </c>
      <c r="G66" s="16" t="s">
        <v>16</v>
      </c>
      <c r="H66" s="16" t="s">
        <v>16</v>
      </c>
      <c r="I66" s="17" t="s">
        <v>16</v>
      </c>
      <c r="J66" s="16" t="s">
        <v>16</v>
      </c>
      <c r="K66" s="17" t="s">
        <v>16</v>
      </c>
      <c r="L66" s="16"/>
    </row>
    <row r="67" spans="1:12" x14ac:dyDescent="0.25">
      <c r="A67" s="12">
        <v>62</v>
      </c>
      <c r="B67" s="13">
        <v>560272</v>
      </c>
      <c r="C67" s="14" t="s">
        <v>119</v>
      </c>
      <c r="D67" s="15"/>
      <c r="E67" s="15" t="s">
        <v>16</v>
      </c>
      <c r="F67" s="16" t="s">
        <v>16</v>
      </c>
      <c r="G67" s="16" t="s">
        <v>16</v>
      </c>
      <c r="H67" s="16" t="s">
        <v>16</v>
      </c>
      <c r="I67" s="17" t="s">
        <v>16</v>
      </c>
      <c r="J67" s="16" t="s">
        <v>16</v>
      </c>
      <c r="K67" s="17" t="s">
        <v>16</v>
      </c>
      <c r="L67" s="16" t="s">
        <v>16</v>
      </c>
    </row>
    <row r="68" spans="1:12" x14ac:dyDescent="0.25">
      <c r="A68" s="12">
        <v>63</v>
      </c>
      <c r="B68" s="13" t="s">
        <v>120</v>
      </c>
      <c r="C68" s="14" t="s">
        <v>121</v>
      </c>
      <c r="D68" s="15"/>
      <c r="E68" s="15" t="s">
        <v>16</v>
      </c>
      <c r="F68" s="16" t="s">
        <v>16</v>
      </c>
      <c r="G68" s="16" t="s">
        <v>16</v>
      </c>
      <c r="H68" s="16" t="s">
        <v>16</v>
      </c>
      <c r="I68" s="17" t="s">
        <v>16</v>
      </c>
      <c r="J68" s="16" t="s">
        <v>16</v>
      </c>
      <c r="K68" s="17" t="s">
        <v>16</v>
      </c>
      <c r="L68" s="16" t="s">
        <v>16</v>
      </c>
    </row>
    <row r="69" spans="1:12" x14ac:dyDescent="0.25">
      <c r="A69" s="12">
        <v>64</v>
      </c>
      <c r="B69" s="13" t="s">
        <v>122</v>
      </c>
      <c r="C69" s="14" t="s">
        <v>123</v>
      </c>
      <c r="D69" s="15"/>
      <c r="E69" s="15" t="s">
        <v>16</v>
      </c>
      <c r="F69" s="16" t="s">
        <v>16</v>
      </c>
      <c r="G69" s="16" t="s">
        <v>16</v>
      </c>
      <c r="H69" s="16" t="s">
        <v>16</v>
      </c>
      <c r="I69" s="17" t="s">
        <v>16</v>
      </c>
      <c r="J69" s="16" t="s">
        <v>16</v>
      </c>
      <c r="K69" s="17" t="s">
        <v>16</v>
      </c>
      <c r="L69" s="16" t="s">
        <v>16</v>
      </c>
    </row>
    <row r="70" spans="1:12" x14ac:dyDescent="0.25">
      <c r="A70" s="12">
        <v>65</v>
      </c>
      <c r="B70" s="13" t="s">
        <v>124</v>
      </c>
      <c r="C70" s="14" t="s">
        <v>125</v>
      </c>
      <c r="D70" s="15"/>
      <c r="E70" s="15" t="s">
        <v>16</v>
      </c>
      <c r="F70" s="16" t="s">
        <v>16</v>
      </c>
      <c r="G70" s="16" t="s">
        <v>16</v>
      </c>
      <c r="H70" s="16" t="s">
        <v>16</v>
      </c>
      <c r="I70" s="17" t="s">
        <v>16</v>
      </c>
      <c r="J70" s="16" t="s">
        <v>16</v>
      </c>
      <c r="K70" s="17" t="s">
        <v>16</v>
      </c>
      <c r="L70" s="16"/>
    </row>
    <row r="71" spans="1:12" x14ac:dyDescent="0.25">
      <c r="A71" s="12">
        <v>66</v>
      </c>
      <c r="B71" s="13" t="s">
        <v>126</v>
      </c>
      <c r="C71" s="14" t="s">
        <v>127</v>
      </c>
      <c r="D71" s="15"/>
      <c r="E71" s="15" t="s">
        <v>16</v>
      </c>
      <c r="F71" s="16" t="s">
        <v>16</v>
      </c>
      <c r="G71" s="16" t="s">
        <v>16</v>
      </c>
      <c r="H71" s="16" t="s">
        <v>16</v>
      </c>
      <c r="I71" s="17" t="s">
        <v>16</v>
      </c>
      <c r="J71" s="16" t="s">
        <v>16</v>
      </c>
      <c r="K71" s="17" t="s">
        <v>16</v>
      </c>
      <c r="L71" s="16"/>
    </row>
    <row r="72" spans="1:12" ht="31.5" x14ac:dyDescent="0.25">
      <c r="A72" s="12">
        <v>67</v>
      </c>
      <c r="B72" s="13" t="s">
        <v>128</v>
      </c>
      <c r="C72" s="14" t="s">
        <v>129</v>
      </c>
      <c r="D72" s="15"/>
      <c r="E72" s="15"/>
      <c r="F72" s="16" t="s">
        <v>16</v>
      </c>
      <c r="G72" s="16" t="s">
        <v>16</v>
      </c>
      <c r="H72" s="16" t="s">
        <v>16</v>
      </c>
      <c r="I72" s="17" t="s">
        <v>16</v>
      </c>
      <c r="J72" s="16" t="s">
        <v>16</v>
      </c>
      <c r="K72" s="17"/>
      <c r="L72" s="16"/>
    </row>
    <row r="73" spans="1:12" ht="31.5" x14ac:dyDescent="0.25">
      <c r="A73" s="12">
        <v>68</v>
      </c>
      <c r="B73" s="13" t="s">
        <v>130</v>
      </c>
      <c r="C73" s="14" t="s">
        <v>131</v>
      </c>
      <c r="D73" s="15" t="s">
        <v>16</v>
      </c>
      <c r="E73" s="15" t="s">
        <v>16</v>
      </c>
      <c r="F73" s="16" t="s">
        <v>16</v>
      </c>
      <c r="G73" s="16" t="s">
        <v>16</v>
      </c>
      <c r="H73" s="16" t="s">
        <v>16</v>
      </c>
      <c r="I73" s="17" t="s">
        <v>16</v>
      </c>
      <c r="J73" s="16" t="s">
        <v>16</v>
      </c>
      <c r="K73" s="17"/>
      <c r="L73" s="16"/>
    </row>
    <row r="74" spans="1:12" ht="31.5" x14ac:dyDescent="0.25">
      <c r="A74" s="12">
        <v>69</v>
      </c>
      <c r="B74" s="13" t="s">
        <v>132</v>
      </c>
      <c r="C74" s="14" t="s">
        <v>133</v>
      </c>
      <c r="D74" s="15"/>
      <c r="E74" s="15" t="s">
        <v>16</v>
      </c>
      <c r="F74" s="16" t="s">
        <v>16</v>
      </c>
      <c r="G74" s="16" t="s">
        <v>16</v>
      </c>
      <c r="H74" s="16" t="s">
        <v>16</v>
      </c>
      <c r="I74" s="17" t="s">
        <v>16</v>
      </c>
      <c r="J74" s="16" t="s">
        <v>16</v>
      </c>
      <c r="K74" s="17"/>
      <c r="L74" s="16"/>
    </row>
    <row r="75" spans="1:12" ht="31.5" x14ac:dyDescent="0.25">
      <c r="A75" s="12">
        <v>70</v>
      </c>
      <c r="B75" s="13" t="s">
        <v>134</v>
      </c>
      <c r="C75" s="14" t="s">
        <v>135</v>
      </c>
      <c r="D75" s="15"/>
      <c r="E75" s="15"/>
      <c r="F75" s="16" t="s">
        <v>16</v>
      </c>
      <c r="G75" s="16" t="s">
        <v>16</v>
      </c>
      <c r="H75" s="16" t="s">
        <v>16</v>
      </c>
      <c r="I75" s="17" t="s">
        <v>16</v>
      </c>
      <c r="J75" s="16" t="s">
        <v>16</v>
      </c>
      <c r="K75" s="17"/>
      <c r="L75" s="16"/>
    </row>
    <row r="76" spans="1:12" ht="31.5" x14ac:dyDescent="0.25">
      <c r="A76" s="12">
        <v>71</v>
      </c>
      <c r="B76" s="13" t="s">
        <v>136</v>
      </c>
      <c r="C76" s="14" t="s">
        <v>137</v>
      </c>
      <c r="D76" s="15"/>
      <c r="E76" s="15"/>
      <c r="F76" s="16" t="s">
        <v>16</v>
      </c>
      <c r="G76" s="16" t="s">
        <v>16</v>
      </c>
      <c r="H76" s="16" t="s">
        <v>16</v>
      </c>
      <c r="I76" s="17" t="s">
        <v>16</v>
      </c>
      <c r="J76" s="16" t="s">
        <v>16</v>
      </c>
      <c r="K76" s="17"/>
      <c r="L76" s="16"/>
    </row>
    <row r="77" spans="1:12" ht="31.5" x14ac:dyDescent="0.25">
      <c r="A77" s="12">
        <v>72</v>
      </c>
      <c r="B77" s="13" t="s">
        <v>138</v>
      </c>
      <c r="C77" s="14" t="s">
        <v>139</v>
      </c>
      <c r="D77" s="15"/>
      <c r="E77" s="15"/>
      <c r="F77" s="16" t="s">
        <v>16</v>
      </c>
      <c r="G77" s="16" t="s">
        <v>16</v>
      </c>
      <c r="H77" s="16" t="s">
        <v>16</v>
      </c>
      <c r="I77" s="17"/>
      <c r="J77" s="16" t="s">
        <v>16</v>
      </c>
      <c r="K77" s="17"/>
      <c r="L77" s="16"/>
    </row>
    <row r="78" spans="1:12" ht="31.5" x14ac:dyDescent="0.25">
      <c r="A78" s="12">
        <v>73</v>
      </c>
      <c r="B78" s="13" t="s">
        <v>140</v>
      </c>
      <c r="C78" s="14" t="s">
        <v>141</v>
      </c>
      <c r="D78" s="15"/>
      <c r="E78" s="15"/>
      <c r="F78" s="16" t="s">
        <v>16</v>
      </c>
      <c r="G78" s="16" t="s">
        <v>16</v>
      </c>
      <c r="H78" s="16" t="s">
        <v>16</v>
      </c>
      <c r="I78" s="17" t="s">
        <v>16</v>
      </c>
      <c r="J78" s="16" t="s">
        <v>16</v>
      </c>
      <c r="K78" s="17"/>
      <c r="L78" s="16"/>
    </row>
    <row r="79" spans="1:12" ht="31.5" x14ac:dyDescent="0.25">
      <c r="A79" s="12">
        <v>74</v>
      </c>
      <c r="B79" s="13" t="s">
        <v>142</v>
      </c>
      <c r="C79" s="14" t="s">
        <v>143</v>
      </c>
      <c r="D79" s="15"/>
      <c r="E79" s="15"/>
      <c r="F79" s="16" t="s">
        <v>16</v>
      </c>
      <c r="G79" s="16" t="s">
        <v>16</v>
      </c>
      <c r="H79" s="16" t="s">
        <v>16</v>
      </c>
      <c r="I79" s="17" t="s">
        <v>16</v>
      </c>
      <c r="J79" s="16" t="s">
        <v>16</v>
      </c>
      <c r="K79" s="17"/>
      <c r="L79" s="16"/>
    </row>
    <row r="80" spans="1:12" ht="31.5" x14ac:dyDescent="0.25">
      <c r="A80" s="12">
        <v>75</v>
      </c>
      <c r="B80" s="27" t="s">
        <v>144</v>
      </c>
      <c r="C80" s="14" t="s">
        <v>145</v>
      </c>
      <c r="D80" s="15"/>
      <c r="E80" s="15" t="s">
        <v>16</v>
      </c>
      <c r="F80" s="16" t="s">
        <v>16</v>
      </c>
      <c r="G80" s="16"/>
      <c r="H80" s="16"/>
      <c r="I80" s="17"/>
      <c r="J80" s="16"/>
      <c r="K80" s="17"/>
      <c r="L80" s="16"/>
    </row>
    <row r="81" spans="1:12" ht="31.5" x14ac:dyDescent="0.25">
      <c r="A81" s="12">
        <v>76</v>
      </c>
      <c r="B81" s="13" t="s">
        <v>146</v>
      </c>
      <c r="C81" s="14" t="s">
        <v>147</v>
      </c>
      <c r="D81" s="16"/>
      <c r="E81" s="16" t="s">
        <v>16</v>
      </c>
      <c r="F81" s="16"/>
      <c r="G81" s="16"/>
      <c r="H81" s="16"/>
      <c r="I81" s="17"/>
      <c r="J81" s="16"/>
      <c r="K81" s="17"/>
      <c r="L81" s="16"/>
    </row>
    <row r="82" spans="1:12" ht="31.5" x14ac:dyDescent="0.25">
      <c r="A82" s="12">
        <v>77</v>
      </c>
      <c r="B82" s="13" t="s">
        <v>148</v>
      </c>
      <c r="C82" s="14" t="s">
        <v>149</v>
      </c>
      <c r="D82" s="15"/>
      <c r="E82" s="15"/>
      <c r="F82" s="16" t="s">
        <v>16</v>
      </c>
      <c r="G82" s="16"/>
      <c r="H82" s="16" t="s">
        <v>16</v>
      </c>
      <c r="I82" s="17"/>
      <c r="J82" s="16"/>
      <c r="K82" s="17"/>
      <c r="L82" s="16"/>
    </row>
    <row r="83" spans="1:12" ht="31.5" x14ac:dyDescent="0.25">
      <c r="A83" s="12">
        <v>78</v>
      </c>
      <c r="B83" s="22" t="s">
        <v>150</v>
      </c>
      <c r="C83" s="28" t="s">
        <v>151</v>
      </c>
      <c r="D83" s="29"/>
      <c r="E83" s="29"/>
      <c r="F83" s="30" t="s">
        <v>16</v>
      </c>
      <c r="G83" s="30"/>
      <c r="H83" s="16"/>
      <c r="I83" s="17"/>
      <c r="J83" s="16" t="s">
        <v>16</v>
      </c>
      <c r="K83" s="31"/>
      <c r="L83" s="30"/>
    </row>
    <row r="84" spans="1:12" ht="47.25" x14ac:dyDescent="0.25">
      <c r="A84" s="12">
        <v>79</v>
      </c>
      <c r="B84" s="12">
        <v>560101</v>
      </c>
      <c r="C84" s="1099" t="s">
        <v>152</v>
      </c>
      <c r="D84" s="29"/>
      <c r="E84" s="29"/>
      <c r="F84" s="30"/>
      <c r="G84" s="30" t="s">
        <v>16</v>
      </c>
      <c r="H84" s="16" t="s">
        <v>16</v>
      </c>
      <c r="I84" s="17"/>
      <c r="J84" s="16" t="s">
        <v>16</v>
      </c>
      <c r="K84" s="31"/>
      <c r="L84" s="30"/>
    </row>
    <row r="85" spans="1:12" ht="31.5" x14ac:dyDescent="0.25">
      <c r="A85" s="12">
        <v>80</v>
      </c>
      <c r="B85" s="13" t="s">
        <v>153</v>
      </c>
      <c r="C85" s="14" t="s">
        <v>154</v>
      </c>
      <c r="D85" s="15"/>
      <c r="E85" s="15"/>
      <c r="F85" s="16" t="s">
        <v>16</v>
      </c>
      <c r="G85" s="16"/>
      <c r="H85" s="16" t="s">
        <v>16</v>
      </c>
      <c r="I85" s="17"/>
      <c r="J85" s="16"/>
      <c r="K85" s="17"/>
      <c r="L85" s="16"/>
    </row>
    <row r="86" spans="1:12" x14ac:dyDescent="0.25">
      <c r="A86" s="12">
        <v>81</v>
      </c>
      <c r="B86" s="13" t="s">
        <v>155</v>
      </c>
      <c r="C86" s="14" t="s">
        <v>156</v>
      </c>
      <c r="D86" s="15"/>
      <c r="E86" s="15"/>
      <c r="F86" s="16"/>
      <c r="G86" s="16"/>
      <c r="H86" s="16" t="s">
        <v>16</v>
      </c>
      <c r="I86" s="17" t="s">
        <v>16</v>
      </c>
      <c r="J86" s="16"/>
      <c r="K86" s="17"/>
      <c r="L86" s="16"/>
    </row>
    <row r="87" spans="1:12" x14ac:dyDescent="0.25">
      <c r="A87" s="12">
        <v>82</v>
      </c>
      <c r="B87" s="13" t="s">
        <v>157</v>
      </c>
      <c r="C87" s="14" t="s">
        <v>158</v>
      </c>
      <c r="D87" s="15"/>
      <c r="E87" s="15"/>
      <c r="F87" s="16"/>
      <c r="G87" s="16"/>
      <c r="H87" s="16" t="s">
        <v>16</v>
      </c>
      <c r="I87" s="17" t="s">
        <v>16</v>
      </c>
      <c r="J87" s="16"/>
      <c r="K87" s="17"/>
      <c r="L87" s="16"/>
    </row>
    <row r="88" spans="1:12" x14ac:dyDescent="0.25">
      <c r="A88" s="12">
        <v>83</v>
      </c>
      <c r="B88" s="13" t="s">
        <v>159</v>
      </c>
      <c r="C88" s="14" t="s">
        <v>160</v>
      </c>
      <c r="D88" s="15"/>
      <c r="E88" s="15"/>
      <c r="F88" s="16"/>
      <c r="G88" s="16"/>
      <c r="H88" s="16" t="s">
        <v>16</v>
      </c>
      <c r="I88" s="17" t="s">
        <v>16</v>
      </c>
      <c r="J88" s="16"/>
      <c r="K88" s="17"/>
      <c r="L88" s="16"/>
    </row>
    <row r="89" spans="1:12" x14ac:dyDescent="0.25">
      <c r="A89" s="12">
        <v>84</v>
      </c>
      <c r="B89" s="13" t="s">
        <v>161</v>
      </c>
      <c r="C89" s="14" t="s">
        <v>162</v>
      </c>
      <c r="D89" s="15"/>
      <c r="E89" s="15"/>
      <c r="F89" s="16"/>
      <c r="G89" s="16"/>
      <c r="H89" s="16" t="s">
        <v>16</v>
      </c>
      <c r="I89" s="17" t="s">
        <v>16</v>
      </c>
      <c r="J89" s="16"/>
      <c r="K89" s="17"/>
      <c r="L89" s="16"/>
    </row>
    <row r="90" spans="1:12" x14ac:dyDescent="0.25">
      <c r="A90" s="12">
        <v>85</v>
      </c>
      <c r="B90" s="13" t="s">
        <v>163</v>
      </c>
      <c r="C90" s="14" t="s">
        <v>164</v>
      </c>
      <c r="D90" s="15"/>
      <c r="E90" s="15"/>
      <c r="F90" s="16"/>
      <c r="G90" s="16"/>
      <c r="H90" s="16" t="s">
        <v>16</v>
      </c>
      <c r="I90" s="17"/>
      <c r="J90" s="16"/>
      <c r="K90" s="17"/>
      <c r="L90" s="16"/>
    </row>
    <row r="91" spans="1:12" ht="31.5" x14ac:dyDescent="0.25">
      <c r="A91" s="12">
        <v>86</v>
      </c>
      <c r="B91" s="13" t="s">
        <v>165</v>
      </c>
      <c r="C91" s="14" t="s">
        <v>166</v>
      </c>
      <c r="D91" s="15"/>
      <c r="E91" s="15"/>
      <c r="F91" s="16"/>
      <c r="G91" s="16"/>
      <c r="H91" s="16" t="s">
        <v>16</v>
      </c>
      <c r="I91" s="17" t="s">
        <v>16</v>
      </c>
      <c r="J91" s="16"/>
      <c r="K91" s="17"/>
      <c r="L91" s="16"/>
    </row>
    <row r="92" spans="1:12" x14ac:dyDescent="0.25">
      <c r="A92" s="12">
        <v>87</v>
      </c>
      <c r="B92" s="13" t="s">
        <v>167</v>
      </c>
      <c r="C92" s="14" t="s">
        <v>168</v>
      </c>
      <c r="D92" s="15"/>
      <c r="E92" s="15"/>
      <c r="F92" s="16"/>
      <c r="G92" s="16"/>
      <c r="H92" s="16" t="s">
        <v>16</v>
      </c>
      <c r="I92" s="17" t="s">
        <v>16</v>
      </c>
      <c r="J92" s="16"/>
      <c r="K92" s="17"/>
      <c r="L92" s="16"/>
    </row>
    <row r="93" spans="1:12" x14ac:dyDescent="0.25">
      <c r="A93" s="12">
        <v>88</v>
      </c>
      <c r="B93" s="13" t="s">
        <v>169</v>
      </c>
      <c r="C93" s="14" t="s">
        <v>170</v>
      </c>
      <c r="D93" s="15"/>
      <c r="E93" s="15"/>
      <c r="F93" s="16"/>
      <c r="G93" s="16"/>
      <c r="H93" s="16" t="s">
        <v>16</v>
      </c>
      <c r="I93" s="17" t="s">
        <v>16</v>
      </c>
      <c r="J93" s="16"/>
      <c r="K93" s="17"/>
      <c r="L93" s="16"/>
    </row>
    <row r="94" spans="1:12" x14ac:dyDescent="0.25">
      <c r="A94" s="12">
        <v>89</v>
      </c>
      <c r="B94" s="13" t="s">
        <v>171</v>
      </c>
      <c r="C94" s="14" t="s">
        <v>172</v>
      </c>
      <c r="D94" s="15"/>
      <c r="E94" s="15"/>
      <c r="F94" s="16"/>
      <c r="G94" s="16"/>
      <c r="H94" s="16" t="s">
        <v>16</v>
      </c>
      <c r="I94" s="17" t="s">
        <v>16</v>
      </c>
      <c r="J94" s="16"/>
      <c r="K94" s="17"/>
      <c r="L94" s="16"/>
    </row>
    <row r="95" spans="1:12" x14ac:dyDescent="0.25">
      <c r="A95" s="12">
        <v>90</v>
      </c>
      <c r="B95" s="13" t="s">
        <v>173</v>
      </c>
      <c r="C95" s="14" t="s">
        <v>174</v>
      </c>
      <c r="D95" s="15"/>
      <c r="E95" s="15"/>
      <c r="F95" s="16"/>
      <c r="G95" s="16"/>
      <c r="H95" s="16" t="s">
        <v>16</v>
      </c>
      <c r="I95" s="17" t="s">
        <v>16</v>
      </c>
      <c r="J95" s="16"/>
      <c r="K95" s="17"/>
      <c r="L95" s="16"/>
    </row>
    <row r="96" spans="1:12" x14ac:dyDescent="0.25">
      <c r="A96" s="12">
        <v>91</v>
      </c>
      <c r="B96" s="13" t="s">
        <v>175</v>
      </c>
      <c r="C96" s="14" t="s">
        <v>176</v>
      </c>
      <c r="D96" s="15"/>
      <c r="E96" s="15"/>
      <c r="F96" s="16"/>
      <c r="G96" s="16"/>
      <c r="H96" s="16" t="s">
        <v>16</v>
      </c>
      <c r="I96" s="17" t="s">
        <v>16</v>
      </c>
      <c r="J96" s="16"/>
      <c r="K96" s="17"/>
      <c r="L96" s="16"/>
    </row>
    <row r="97" spans="1:12" ht="31.5" x14ac:dyDescent="0.25">
      <c r="A97" s="12">
        <v>92</v>
      </c>
      <c r="B97" s="13" t="s">
        <v>177</v>
      </c>
      <c r="C97" s="14" t="s">
        <v>178</v>
      </c>
      <c r="D97" s="15"/>
      <c r="E97" s="15"/>
      <c r="F97" s="16"/>
      <c r="G97" s="16"/>
      <c r="H97" s="16" t="s">
        <v>16</v>
      </c>
      <c r="I97" s="17" t="s">
        <v>16</v>
      </c>
      <c r="J97" s="16"/>
      <c r="K97" s="17"/>
      <c r="L97" s="16"/>
    </row>
    <row r="98" spans="1:12" x14ac:dyDescent="0.25">
      <c r="A98" s="12">
        <v>93</v>
      </c>
      <c r="B98" s="13" t="s">
        <v>179</v>
      </c>
      <c r="C98" s="14" t="s">
        <v>180</v>
      </c>
      <c r="D98" s="15"/>
      <c r="E98" s="15"/>
      <c r="F98" s="16"/>
      <c r="G98" s="16"/>
      <c r="H98" s="16" t="s">
        <v>16</v>
      </c>
      <c r="I98" s="17"/>
      <c r="J98" s="16"/>
      <c r="K98" s="17"/>
      <c r="L98" s="16"/>
    </row>
    <row r="99" spans="1:12" x14ac:dyDescent="0.25">
      <c r="A99" s="12">
        <v>94</v>
      </c>
      <c r="B99" s="13" t="s">
        <v>181</v>
      </c>
      <c r="C99" s="14" t="s">
        <v>182</v>
      </c>
      <c r="D99" s="15"/>
      <c r="E99" s="15"/>
      <c r="F99" s="16"/>
      <c r="G99" s="16"/>
      <c r="H99" s="16" t="s">
        <v>16</v>
      </c>
      <c r="I99" s="17" t="s">
        <v>16</v>
      </c>
      <c r="J99" s="16"/>
      <c r="K99" s="17"/>
      <c r="L99" s="16"/>
    </row>
    <row r="100" spans="1:12" x14ac:dyDescent="0.25">
      <c r="A100" s="12">
        <v>95</v>
      </c>
      <c r="B100" s="13" t="s">
        <v>183</v>
      </c>
      <c r="C100" s="14" t="s">
        <v>184</v>
      </c>
      <c r="D100" s="15"/>
      <c r="E100" s="15"/>
      <c r="F100" s="16"/>
      <c r="G100" s="16"/>
      <c r="H100" s="16" t="s">
        <v>16</v>
      </c>
      <c r="I100" s="17" t="s">
        <v>16</v>
      </c>
      <c r="J100" s="16"/>
      <c r="K100" s="17"/>
      <c r="L100" s="16"/>
    </row>
    <row r="101" spans="1:12" ht="31.5" x14ac:dyDescent="0.25">
      <c r="A101" s="12">
        <v>96</v>
      </c>
      <c r="B101" s="13" t="s">
        <v>185</v>
      </c>
      <c r="C101" s="14" t="s">
        <v>186</v>
      </c>
      <c r="D101" s="15"/>
      <c r="E101" s="15"/>
      <c r="F101" s="16"/>
      <c r="G101" s="16"/>
      <c r="H101" s="16" t="s">
        <v>16</v>
      </c>
      <c r="I101" s="17" t="s">
        <v>16</v>
      </c>
      <c r="J101" s="16"/>
      <c r="K101" s="17"/>
      <c r="L101" s="16"/>
    </row>
    <row r="102" spans="1:12" x14ac:dyDescent="0.25">
      <c r="A102" s="12">
        <v>97</v>
      </c>
      <c r="B102" s="13" t="s">
        <v>187</v>
      </c>
      <c r="C102" s="14" t="s">
        <v>188</v>
      </c>
      <c r="D102" s="15"/>
      <c r="E102" s="15"/>
      <c r="F102" s="16"/>
      <c r="G102" s="16"/>
      <c r="H102" s="16" t="s">
        <v>16</v>
      </c>
      <c r="I102" s="17" t="s">
        <v>16</v>
      </c>
      <c r="J102" s="16"/>
      <c r="K102" s="17"/>
      <c r="L102" s="16"/>
    </row>
    <row r="103" spans="1:12" x14ac:dyDescent="0.25">
      <c r="A103" s="12">
        <v>98</v>
      </c>
      <c r="B103" s="13" t="s">
        <v>189</v>
      </c>
      <c r="C103" s="14" t="s">
        <v>190</v>
      </c>
      <c r="D103" s="15"/>
      <c r="E103" s="15"/>
      <c r="F103" s="16"/>
      <c r="G103" s="16"/>
      <c r="H103" s="16" t="s">
        <v>16</v>
      </c>
      <c r="I103" s="17" t="s">
        <v>16</v>
      </c>
      <c r="J103" s="16"/>
      <c r="K103" s="17"/>
      <c r="L103" s="16"/>
    </row>
    <row r="104" spans="1:12" x14ac:dyDescent="0.25">
      <c r="A104" s="12">
        <v>99</v>
      </c>
      <c r="B104" s="12">
        <v>560152</v>
      </c>
      <c r="C104" s="1099" t="s">
        <v>191</v>
      </c>
      <c r="D104" s="15"/>
      <c r="E104" s="15"/>
      <c r="F104" s="16"/>
      <c r="G104" s="16"/>
      <c r="H104" s="16" t="s">
        <v>16</v>
      </c>
      <c r="I104" s="17" t="s">
        <v>16</v>
      </c>
      <c r="J104" s="16"/>
      <c r="K104" s="17"/>
      <c r="L104" s="16"/>
    </row>
    <row r="105" spans="1:12" x14ac:dyDescent="0.25">
      <c r="A105" s="12">
        <v>100</v>
      </c>
      <c r="B105" s="13" t="s">
        <v>192</v>
      </c>
      <c r="C105" s="14" t="s">
        <v>193</v>
      </c>
      <c r="D105" s="15"/>
      <c r="E105" s="15"/>
      <c r="F105" s="16"/>
      <c r="G105" s="16"/>
      <c r="H105" s="16" t="s">
        <v>16</v>
      </c>
      <c r="I105" s="17" t="s">
        <v>16</v>
      </c>
      <c r="J105" s="16"/>
      <c r="K105" s="17"/>
      <c r="L105" s="16"/>
    </row>
    <row r="106" spans="1:12" ht="31.5" x14ac:dyDescent="0.25">
      <c r="A106" s="12">
        <v>101</v>
      </c>
      <c r="B106" s="13" t="s">
        <v>194</v>
      </c>
      <c r="C106" s="14" t="s">
        <v>195</v>
      </c>
      <c r="D106" s="15"/>
      <c r="E106" s="15"/>
      <c r="F106" s="16"/>
      <c r="G106" s="16"/>
      <c r="H106" s="16" t="s">
        <v>16</v>
      </c>
      <c r="I106" s="17" t="s">
        <v>16</v>
      </c>
      <c r="J106" s="16"/>
      <c r="K106" s="17"/>
      <c r="L106" s="16"/>
    </row>
    <row r="107" spans="1:12" x14ac:dyDescent="0.25">
      <c r="A107" s="12">
        <v>102</v>
      </c>
      <c r="B107" s="13" t="s">
        <v>196</v>
      </c>
      <c r="C107" s="14" t="s">
        <v>197</v>
      </c>
      <c r="D107" s="15"/>
      <c r="E107" s="15"/>
      <c r="F107" s="16"/>
      <c r="G107" s="16"/>
      <c r="H107" s="16" t="s">
        <v>16</v>
      </c>
      <c r="I107" s="17" t="s">
        <v>16</v>
      </c>
      <c r="J107" s="16"/>
      <c r="K107" s="17"/>
      <c r="L107" s="16"/>
    </row>
    <row r="108" spans="1:12" x14ac:dyDescent="0.25">
      <c r="A108" s="12">
        <v>103</v>
      </c>
      <c r="B108" s="13" t="s">
        <v>198</v>
      </c>
      <c r="C108" s="14" t="s">
        <v>199</v>
      </c>
      <c r="D108" s="15"/>
      <c r="E108" s="15"/>
      <c r="F108" s="16"/>
      <c r="G108" s="16"/>
      <c r="H108" s="16" t="s">
        <v>16</v>
      </c>
      <c r="I108" s="17" t="s">
        <v>16</v>
      </c>
      <c r="J108" s="16"/>
      <c r="K108" s="17"/>
      <c r="L108" s="16"/>
    </row>
    <row r="109" spans="1:12" x14ac:dyDescent="0.25">
      <c r="A109" s="12">
        <v>104</v>
      </c>
      <c r="B109" s="13" t="s">
        <v>200</v>
      </c>
      <c r="C109" s="14" t="s">
        <v>201</v>
      </c>
      <c r="D109" s="16"/>
      <c r="E109" s="16"/>
      <c r="F109" s="16"/>
      <c r="G109" s="16"/>
      <c r="H109" s="16" t="s">
        <v>16</v>
      </c>
      <c r="I109" s="17"/>
      <c r="J109" s="16"/>
      <c r="K109" s="17"/>
      <c r="L109" s="16"/>
    </row>
    <row r="110" spans="1:12" x14ac:dyDescent="0.25">
      <c r="A110" s="12">
        <v>105</v>
      </c>
      <c r="B110" s="13" t="s">
        <v>202</v>
      </c>
      <c r="C110" s="14" t="s">
        <v>203</v>
      </c>
      <c r="D110" s="16"/>
      <c r="E110" s="16"/>
      <c r="F110" s="16"/>
      <c r="G110" s="16"/>
      <c r="H110" s="16"/>
      <c r="I110" s="17"/>
      <c r="J110" s="16" t="s">
        <v>16</v>
      </c>
      <c r="K110" s="17"/>
      <c r="L110" s="16"/>
    </row>
    <row r="111" spans="1:12" ht="31.5" x14ac:dyDescent="0.25">
      <c r="A111" s="12">
        <v>106</v>
      </c>
      <c r="B111" s="12">
        <v>560198</v>
      </c>
      <c r="C111" s="1099" t="s">
        <v>204</v>
      </c>
      <c r="D111" s="16"/>
      <c r="E111" s="16"/>
      <c r="F111" s="16"/>
      <c r="G111" s="16"/>
      <c r="H111" s="16" t="s">
        <v>16</v>
      </c>
      <c r="I111" s="17"/>
      <c r="J111" s="16" t="s">
        <v>16</v>
      </c>
      <c r="K111" s="17"/>
      <c r="L111" s="16"/>
    </row>
    <row r="112" spans="1:12" ht="31.5" x14ac:dyDescent="0.25">
      <c r="A112" s="12">
        <v>107</v>
      </c>
      <c r="B112" s="12">
        <v>560199</v>
      </c>
      <c r="C112" s="1099" t="s">
        <v>205</v>
      </c>
      <c r="D112" s="16"/>
      <c r="E112" s="16"/>
      <c r="F112" s="16"/>
      <c r="G112" s="16"/>
      <c r="H112" s="16" t="s">
        <v>16</v>
      </c>
      <c r="I112" s="17"/>
      <c r="J112" s="16"/>
      <c r="K112" s="17"/>
      <c r="L112" s="16"/>
    </row>
    <row r="113" spans="1:12" ht="31.5" x14ac:dyDescent="0.25">
      <c r="A113" s="12">
        <v>108</v>
      </c>
      <c r="B113" s="12">
        <v>560200</v>
      </c>
      <c r="C113" s="1099" t="s">
        <v>206</v>
      </c>
      <c r="D113" s="16"/>
      <c r="E113" s="16"/>
      <c r="F113" s="16"/>
      <c r="G113" s="16"/>
      <c r="H113" s="16" t="s">
        <v>16</v>
      </c>
      <c r="I113" s="17"/>
      <c r="J113" s="16"/>
      <c r="K113" s="17"/>
      <c r="L113" s="16"/>
    </row>
    <row r="114" spans="1:12" x14ac:dyDescent="0.25">
      <c r="A114" s="12">
        <v>109</v>
      </c>
      <c r="B114" s="13" t="s">
        <v>207</v>
      </c>
      <c r="C114" s="14" t="s">
        <v>208</v>
      </c>
      <c r="D114" s="16"/>
      <c r="E114" s="16"/>
      <c r="F114" s="16"/>
      <c r="G114" s="16" t="s">
        <v>16</v>
      </c>
      <c r="H114" s="16" t="s">
        <v>16</v>
      </c>
      <c r="I114" s="17"/>
      <c r="J114" s="16" t="s">
        <v>16</v>
      </c>
      <c r="K114" s="17"/>
      <c r="L114" s="16"/>
    </row>
    <row r="115" spans="1:12" ht="31.5" x14ac:dyDescent="0.25">
      <c r="A115" s="12">
        <v>110</v>
      </c>
      <c r="B115" s="12">
        <v>560208</v>
      </c>
      <c r="C115" s="1099" t="s">
        <v>209</v>
      </c>
      <c r="D115" s="15"/>
      <c r="E115" s="16"/>
      <c r="F115" s="16"/>
      <c r="G115" s="16"/>
      <c r="H115" s="16" t="s">
        <v>16</v>
      </c>
      <c r="I115" s="17"/>
      <c r="J115" s="16"/>
      <c r="K115" s="17"/>
      <c r="L115" s="16"/>
    </row>
    <row r="116" spans="1:12" x14ac:dyDescent="0.25">
      <c r="A116" s="12">
        <v>111</v>
      </c>
      <c r="B116" s="22" t="s">
        <v>210</v>
      </c>
      <c r="C116" s="32" t="s">
        <v>211</v>
      </c>
      <c r="D116" s="25"/>
      <c r="E116" s="19"/>
      <c r="F116" s="19"/>
      <c r="G116" s="19"/>
      <c r="H116" s="16" t="s">
        <v>16</v>
      </c>
      <c r="I116" s="21"/>
      <c r="J116" s="19"/>
      <c r="K116" s="19"/>
      <c r="L116" s="19"/>
    </row>
    <row r="117" spans="1:12" x14ac:dyDescent="0.25">
      <c r="A117" s="12">
        <v>112</v>
      </c>
      <c r="B117" s="22">
        <v>560227</v>
      </c>
      <c r="C117" s="28" t="s">
        <v>212</v>
      </c>
      <c r="D117" s="15"/>
      <c r="E117" s="15"/>
      <c r="F117" s="16"/>
      <c r="G117" s="16"/>
      <c r="H117" s="16" t="s">
        <v>16</v>
      </c>
      <c r="I117" s="21"/>
      <c r="J117" s="16"/>
      <c r="K117" s="17"/>
      <c r="L117" s="16"/>
    </row>
    <row r="118" spans="1:12" x14ac:dyDescent="0.25">
      <c r="A118" s="12">
        <v>113</v>
      </c>
      <c r="B118" s="22">
        <v>560228</v>
      </c>
      <c r="C118" s="28" t="s">
        <v>213</v>
      </c>
      <c r="D118" s="15"/>
      <c r="E118" s="15"/>
      <c r="F118" s="16"/>
      <c r="G118" s="16"/>
      <c r="H118" s="16" t="s">
        <v>16</v>
      </c>
      <c r="I118" s="17"/>
      <c r="J118" s="16"/>
      <c r="K118" s="17"/>
      <c r="L118" s="16"/>
    </row>
    <row r="119" spans="1:12" x14ac:dyDescent="0.25">
      <c r="A119" s="12">
        <v>114</v>
      </c>
      <c r="B119" s="22">
        <v>560229</v>
      </c>
      <c r="C119" s="32" t="s">
        <v>214</v>
      </c>
      <c r="D119" s="25"/>
      <c r="E119" s="25"/>
      <c r="F119" s="16" t="s">
        <v>16</v>
      </c>
      <c r="G119" s="19"/>
      <c r="H119" s="19"/>
      <c r="I119" s="21"/>
      <c r="J119" s="21"/>
      <c r="K119" s="19"/>
      <c r="L119" s="19"/>
    </row>
    <row r="120" spans="1:12" x14ac:dyDescent="0.25">
      <c r="A120" s="12">
        <v>115</v>
      </c>
      <c r="B120" s="33" t="s">
        <v>215</v>
      </c>
      <c r="C120" s="18" t="s">
        <v>216</v>
      </c>
      <c r="D120" s="25"/>
      <c r="E120" s="25"/>
      <c r="F120" s="16" t="s">
        <v>16</v>
      </c>
      <c r="G120" s="19"/>
      <c r="H120" s="16" t="s">
        <v>16</v>
      </c>
      <c r="I120" s="17"/>
      <c r="J120" s="21" t="s">
        <v>16</v>
      </c>
      <c r="K120" s="19"/>
      <c r="L120" s="19"/>
    </row>
    <row r="121" spans="1:12" x14ac:dyDescent="0.25">
      <c r="A121" s="12">
        <v>116</v>
      </c>
      <c r="B121" s="33">
        <v>560233</v>
      </c>
      <c r="C121" s="18" t="s">
        <v>217</v>
      </c>
      <c r="D121" s="25"/>
      <c r="E121" s="25"/>
      <c r="F121" s="16"/>
      <c r="G121" s="19"/>
      <c r="H121" s="16" t="s">
        <v>16</v>
      </c>
      <c r="I121" s="17"/>
      <c r="J121" s="21"/>
      <c r="K121" s="19"/>
      <c r="L121" s="19"/>
    </row>
    <row r="122" spans="1:12" x14ac:dyDescent="0.25">
      <c r="A122" s="12">
        <v>117</v>
      </c>
      <c r="B122" s="33" t="s">
        <v>218</v>
      </c>
      <c r="C122" s="18" t="s">
        <v>219</v>
      </c>
      <c r="D122" s="25"/>
      <c r="E122" s="19"/>
      <c r="F122" s="21" t="s">
        <v>16</v>
      </c>
      <c r="G122" s="19"/>
      <c r="H122" s="16" t="s">
        <v>16</v>
      </c>
      <c r="I122" s="17" t="s">
        <v>16</v>
      </c>
      <c r="J122" s="19"/>
      <c r="K122" s="19"/>
      <c r="L122" s="19"/>
    </row>
    <row r="123" spans="1:12" x14ac:dyDescent="0.25">
      <c r="A123" s="12">
        <v>118</v>
      </c>
      <c r="B123" s="33" t="s">
        <v>220</v>
      </c>
      <c r="C123" s="18" t="s">
        <v>221</v>
      </c>
      <c r="D123" s="19"/>
      <c r="E123" s="19"/>
      <c r="F123" s="19"/>
      <c r="G123" s="19"/>
      <c r="H123" s="16" t="s">
        <v>16</v>
      </c>
      <c r="I123" s="17" t="s">
        <v>16</v>
      </c>
      <c r="J123" s="19"/>
      <c r="K123" s="19"/>
      <c r="L123" s="19"/>
    </row>
    <row r="124" spans="1:12" x14ac:dyDescent="0.25">
      <c r="A124" s="12">
        <v>119</v>
      </c>
      <c r="B124" s="33" t="s">
        <v>222</v>
      </c>
      <c r="C124" s="18" t="s">
        <v>223</v>
      </c>
      <c r="D124" s="19"/>
      <c r="E124" s="19"/>
      <c r="F124" s="19"/>
      <c r="G124" s="19"/>
      <c r="H124" s="16"/>
      <c r="I124" s="17"/>
      <c r="J124" s="34" t="s">
        <v>16</v>
      </c>
      <c r="K124" s="19"/>
      <c r="L124" s="19"/>
    </row>
    <row r="125" spans="1:12" ht="31.5" x14ac:dyDescent="0.25">
      <c r="A125" s="12">
        <v>120</v>
      </c>
      <c r="B125" s="12">
        <v>560239</v>
      </c>
      <c r="C125" s="1099" t="s">
        <v>224</v>
      </c>
      <c r="D125" s="19"/>
      <c r="E125" s="21" t="s">
        <v>16</v>
      </c>
      <c r="F125" s="19"/>
      <c r="G125" s="19"/>
      <c r="H125" s="16" t="s">
        <v>16</v>
      </c>
      <c r="I125" s="17"/>
      <c r="J125" s="34"/>
      <c r="K125" s="19"/>
      <c r="L125" s="19"/>
    </row>
    <row r="126" spans="1:12" ht="31.5" x14ac:dyDescent="0.25">
      <c r="A126" s="12">
        <v>121</v>
      </c>
      <c r="B126" s="33" t="s">
        <v>225</v>
      </c>
      <c r="C126" s="32" t="s">
        <v>226</v>
      </c>
      <c r="D126" s="19"/>
      <c r="E126" s="19"/>
      <c r="F126" s="19"/>
      <c r="G126" s="19"/>
      <c r="H126" s="21" t="s">
        <v>16</v>
      </c>
      <c r="I126" s="21"/>
      <c r="J126" s="21" t="s">
        <v>16</v>
      </c>
      <c r="K126" s="19"/>
      <c r="L126" s="19"/>
    </row>
    <row r="127" spans="1:12" ht="31.5" x14ac:dyDescent="0.25">
      <c r="A127" s="12">
        <v>122</v>
      </c>
      <c r="B127" s="33" t="s">
        <v>227</v>
      </c>
      <c r="C127" s="32" t="s">
        <v>228</v>
      </c>
      <c r="D127" s="19"/>
      <c r="E127" s="19"/>
      <c r="F127" s="19"/>
      <c r="G127" s="19"/>
      <c r="H127" s="20" t="s">
        <v>16</v>
      </c>
      <c r="I127" s="17" t="s">
        <v>16</v>
      </c>
      <c r="J127" s="19"/>
      <c r="K127" s="19"/>
      <c r="L127" s="19"/>
    </row>
    <row r="128" spans="1:12" x14ac:dyDescent="0.25">
      <c r="A128" s="12">
        <v>123</v>
      </c>
      <c r="B128" s="33" t="s">
        <v>229</v>
      </c>
      <c r="C128" s="32" t="s">
        <v>230</v>
      </c>
      <c r="D128" s="19"/>
      <c r="E128" s="19"/>
      <c r="F128" s="19"/>
      <c r="G128" s="19"/>
      <c r="H128" s="20" t="s">
        <v>16</v>
      </c>
      <c r="I128" s="17"/>
      <c r="J128" s="19"/>
      <c r="K128" s="19"/>
      <c r="L128" s="19"/>
    </row>
    <row r="129" spans="1:12" x14ac:dyDescent="0.25">
      <c r="A129" s="12">
        <v>124</v>
      </c>
      <c r="B129" s="1100">
        <v>560257</v>
      </c>
      <c r="C129" s="23" t="s">
        <v>231</v>
      </c>
      <c r="D129" s="24"/>
      <c r="E129" s="20"/>
      <c r="F129" s="24"/>
      <c r="G129" s="24"/>
      <c r="H129" s="20" t="s">
        <v>16</v>
      </c>
      <c r="I129" s="19"/>
      <c r="J129" s="20" t="s">
        <v>16</v>
      </c>
      <c r="K129" s="19"/>
      <c r="L129" s="24"/>
    </row>
    <row r="130" spans="1:12" x14ac:dyDescent="0.25">
      <c r="A130" s="12">
        <v>125</v>
      </c>
      <c r="B130" s="12">
        <v>560258</v>
      </c>
      <c r="C130" s="1134" t="s">
        <v>232</v>
      </c>
      <c r="D130" s="19"/>
      <c r="E130" s="19"/>
      <c r="F130" s="19"/>
      <c r="G130" s="19"/>
      <c r="H130" s="21" t="s">
        <v>16</v>
      </c>
      <c r="I130" s="21"/>
      <c r="J130" s="21"/>
      <c r="K130" s="19"/>
      <c r="L130" s="19"/>
    </row>
    <row r="131" spans="1:12" x14ac:dyDescent="0.25">
      <c r="A131" s="12">
        <v>126</v>
      </c>
      <c r="B131" s="12">
        <v>560274</v>
      </c>
      <c r="C131" s="1134" t="s">
        <v>233</v>
      </c>
      <c r="D131" s="19"/>
      <c r="E131" s="19"/>
      <c r="F131" s="19"/>
      <c r="G131" s="19"/>
      <c r="H131" s="21" t="s">
        <v>16</v>
      </c>
      <c r="I131" s="21"/>
      <c r="J131" s="21"/>
      <c r="K131" s="19"/>
      <c r="L131" s="19"/>
    </row>
  </sheetData>
  <mergeCells count="11">
    <mergeCell ref="L3:L4"/>
    <mergeCell ref="D1:E1"/>
    <mergeCell ref="H1:L1"/>
    <mergeCell ref="B2:L2"/>
    <mergeCell ref="A3:A4"/>
    <mergeCell ref="B3:B4"/>
    <mergeCell ref="C3:C4"/>
    <mergeCell ref="D3:D4"/>
    <mergeCell ref="E3:E4"/>
    <mergeCell ref="F3:F4"/>
    <mergeCell ref="G3:K3"/>
  </mergeCell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1"/>
  <sheetViews>
    <sheetView view="pageBreakPreview" zoomScale="110" zoomScaleNormal="100" zoomScaleSheetLayoutView="110" workbookViewId="0">
      <selection activeCell="C1" sqref="C1:D1"/>
    </sheetView>
  </sheetViews>
  <sheetFormatPr defaultColWidth="10.33203125" defaultRowHeight="15.75" x14ac:dyDescent="0.25"/>
  <cols>
    <col min="1" max="1" width="19" style="136" customWidth="1"/>
    <col min="2" max="2" width="60.5" style="136" customWidth="1"/>
    <col min="3" max="3" width="24.83203125" style="150" customWidth="1"/>
    <col min="4" max="4" width="29" style="150" customWidth="1"/>
    <col min="5" max="16384" width="10.33203125" style="137"/>
  </cols>
  <sheetData>
    <row r="1" spans="1:4" ht="69.75" customHeight="1" x14ac:dyDescent="0.25">
      <c r="C1" s="1162" t="s">
        <v>6285</v>
      </c>
      <c r="D1" s="1162"/>
    </row>
    <row r="2" spans="1:4" ht="38.25" customHeight="1" x14ac:dyDescent="0.25">
      <c r="A2" s="1161" t="s">
        <v>1481</v>
      </c>
      <c r="B2" s="1161"/>
      <c r="C2" s="1161"/>
      <c r="D2" s="1161"/>
    </row>
    <row r="3" spans="1:4" ht="15.75" customHeight="1" x14ac:dyDescent="0.25">
      <c r="A3" s="138"/>
      <c r="B3" s="138"/>
      <c r="C3" s="138"/>
      <c r="D3" s="139" t="s">
        <v>1482</v>
      </c>
    </row>
    <row r="4" spans="1:4" x14ac:dyDescent="0.25">
      <c r="A4" s="1163"/>
      <c r="B4" s="1164"/>
      <c r="C4" s="140" t="s">
        <v>1483</v>
      </c>
      <c r="D4" s="140" t="s">
        <v>1484</v>
      </c>
    </row>
    <row r="5" spans="1:4" s="142" customFormat="1" ht="15" x14ac:dyDescent="0.2">
      <c r="A5" s="1165" t="s">
        <v>1485</v>
      </c>
      <c r="B5" s="1166"/>
      <c r="C5" s="141">
        <v>2360.17</v>
      </c>
      <c r="D5" s="141">
        <v>2360.17</v>
      </c>
    </row>
    <row r="6" spans="1:4" x14ac:dyDescent="0.25">
      <c r="A6" s="1165" t="s">
        <v>1486</v>
      </c>
      <c r="B6" s="1166"/>
      <c r="C6" s="141">
        <v>4579.1499999999996</v>
      </c>
      <c r="D6" s="141">
        <v>4579.1499999999996</v>
      </c>
    </row>
    <row r="7" spans="1:4" ht="62.25" customHeight="1" x14ac:dyDescent="0.25">
      <c r="A7" s="1161" t="s">
        <v>1504</v>
      </c>
      <c r="B7" s="1161"/>
      <c r="C7" s="1161"/>
      <c r="D7" s="1161"/>
    </row>
    <row r="8" spans="1:4" x14ac:dyDescent="0.25">
      <c r="A8" s="143" t="s">
        <v>1487</v>
      </c>
      <c r="B8" s="144" t="s">
        <v>1488</v>
      </c>
      <c r="C8" s="145">
        <v>6492.2</v>
      </c>
      <c r="D8" s="145">
        <v>6492.2</v>
      </c>
    </row>
    <row r="9" spans="1:4" x14ac:dyDescent="0.25">
      <c r="A9" s="143" t="s">
        <v>1489</v>
      </c>
      <c r="B9" s="144" t="s">
        <v>1490</v>
      </c>
      <c r="C9" s="145">
        <v>6739.86</v>
      </c>
      <c r="D9" s="145">
        <v>6739.86</v>
      </c>
    </row>
    <row r="10" spans="1:4" ht="30" x14ac:dyDescent="0.25">
      <c r="A10" s="143" t="s">
        <v>1491</v>
      </c>
      <c r="B10" s="144" t="s">
        <v>1492</v>
      </c>
      <c r="C10" s="145">
        <v>26562.240000000002</v>
      </c>
      <c r="D10" s="145">
        <v>26562.240000000002</v>
      </c>
    </row>
    <row r="11" spans="1:4" ht="48" customHeight="1" x14ac:dyDescent="0.25">
      <c r="A11" s="1161" t="s">
        <v>1505</v>
      </c>
      <c r="B11" s="1161"/>
      <c r="C11" s="1161"/>
      <c r="D11" s="1161"/>
    </row>
    <row r="12" spans="1:4" x14ac:dyDescent="0.25">
      <c r="A12" s="140" t="s">
        <v>1493</v>
      </c>
      <c r="B12" s="1170" t="s">
        <v>1494</v>
      </c>
      <c r="C12" s="1171"/>
      <c r="D12" s="140" t="s">
        <v>1495</v>
      </c>
    </row>
    <row r="13" spans="1:4" x14ac:dyDescent="0.25">
      <c r="A13" s="146">
        <v>1001</v>
      </c>
      <c r="B13" s="1167" t="s">
        <v>1496</v>
      </c>
      <c r="C13" s="1168"/>
      <c r="D13" s="147">
        <v>11300</v>
      </c>
    </row>
    <row r="14" spans="1:4" x14ac:dyDescent="0.25">
      <c r="A14" s="146">
        <v>1002</v>
      </c>
      <c r="B14" s="1167" t="s">
        <v>1497</v>
      </c>
      <c r="C14" s="1168"/>
      <c r="D14" s="147">
        <v>22600</v>
      </c>
    </row>
    <row r="15" spans="1:4" x14ac:dyDescent="0.25">
      <c r="A15" s="146">
        <v>1003</v>
      </c>
      <c r="B15" s="1167" t="s">
        <v>1498</v>
      </c>
      <c r="C15" s="1168"/>
      <c r="D15" s="147">
        <v>33900</v>
      </c>
    </row>
    <row r="16" spans="1:4" x14ac:dyDescent="0.25">
      <c r="A16" s="146">
        <v>1004</v>
      </c>
      <c r="B16" s="1172" t="s">
        <v>1499</v>
      </c>
      <c r="C16" s="1173"/>
      <c r="D16" s="147">
        <v>33000</v>
      </c>
    </row>
    <row r="17" spans="1:4" x14ac:dyDescent="0.25">
      <c r="A17" s="146">
        <v>1005</v>
      </c>
      <c r="B17" s="1167" t="s">
        <v>1500</v>
      </c>
      <c r="C17" s="1168"/>
      <c r="D17" s="147">
        <v>49500</v>
      </c>
    </row>
    <row r="18" spans="1:4" x14ac:dyDescent="0.25">
      <c r="A18" s="146">
        <v>1006</v>
      </c>
      <c r="B18" s="1167" t="s">
        <v>1501</v>
      </c>
      <c r="C18" s="1168"/>
      <c r="D18" s="147">
        <v>25000</v>
      </c>
    </row>
    <row r="19" spans="1:4" x14ac:dyDescent="0.25">
      <c r="A19" s="146">
        <v>1007</v>
      </c>
      <c r="B19" s="1167" t="s">
        <v>1502</v>
      </c>
      <c r="C19" s="1168"/>
      <c r="D19" s="147">
        <v>50000</v>
      </c>
    </row>
    <row r="20" spans="1:4" x14ac:dyDescent="0.25">
      <c r="A20" s="146">
        <v>1008</v>
      </c>
      <c r="B20" s="1169" t="s">
        <v>1503</v>
      </c>
      <c r="C20" s="1169"/>
      <c r="D20" s="147">
        <v>61000</v>
      </c>
    </row>
    <row r="21" spans="1:4" ht="18.75" x14ac:dyDescent="0.3">
      <c r="A21" s="148"/>
      <c r="B21" s="148"/>
      <c r="C21" s="149"/>
      <c r="D21" s="149"/>
    </row>
  </sheetData>
  <mergeCells count="16">
    <mergeCell ref="B17:C17"/>
    <mergeCell ref="B18:C18"/>
    <mergeCell ref="B19:C19"/>
    <mergeCell ref="B20:C20"/>
    <mergeCell ref="A11:D11"/>
    <mergeCell ref="B12:C12"/>
    <mergeCell ref="B13:C13"/>
    <mergeCell ref="B14:C14"/>
    <mergeCell ref="B15:C15"/>
    <mergeCell ref="B16:C16"/>
    <mergeCell ref="A7:D7"/>
    <mergeCell ref="C1:D1"/>
    <mergeCell ref="A2:D2"/>
    <mergeCell ref="A4:B4"/>
    <mergeCell ref="A5:B5"/>
    <mergeCell ref="A6:B6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30"/>
  <sheetViews>
    <sheetView view="pageBreakPreview" topLeftCell="A3" zoomScale="110" zoomScaleNormal="100" zoomScaleSheetLayoutView="110" workbookViewId="0">
      <selection activeCell="B32" sqref="B32:B36"/>
    </sheetView>
  </sheetViews>
  <sheetFormatPr defaultColWidth="13.33203125" defaultRowHeight="12.75" x14ac:dyDescent="0.2"/>
  <cols>
    <col min="1" max="1" width="11" style="142" customWidth="1"/>
    <col min="2" max="2" width="47.33203125" style="405" customWidth="1"/>
    <col min="3" max="3" width="14" style="265" customWidth="1"/>
    <col min="4" max="5" width="13.33203125" style="142" customWidth="1"/>
    <col min="6" max="243" width="13.33203125" style="142"/>
    <col min="244" max="244" width="4.5" style="142" customWidth="1"/>
    <col min="245" max="245" width="11" style="142" customWidth="1"/>
    <col min="246" max="246" width="38.1640625" style="142" customWidth="1"/>
    <col min="247" max="251" width="13.33203125" style="142" customWidth="1"/>
    <col min="252" max="252" width="20.6640625" style="142" customWidth="1"/>
    <col min="253" max="253" width="14.83203125" style="142" customWidth="1"/>
    <col min="254" max="255" width="13.33203125" style="142" customWidth="1"/>
    <col min="256" max="256" width="18.5" style="142" customWidth="1"/>
    <col min="257" max="258" width="16.1640625" style="142" bestFit="1" customWidth="1"/>
    <col min="259" max="259" width="13.33203125" style="142"/>
    <col min="260" max="260" width="10.33203125" style="142" customWidth="1"/>
    <col min="261" max="499" width="13.33203125" style="142"/>
    <col min="500" max="500" width="4.5" style="142" customWidth="1"/>
    <col min="501" max="501" width="11" style="142" customWidth="1"/>
    <col min="502" max="502" width="38.1640625" style="142" customWidth="1"/>
    <col min="503" max="507" width="13.33203125" style="142" customWidth="1"/>
    <col min="508" max="508" width="20.6640625" style="142" customWidth="1"/>
    <col min="509" max="509" width="14.83203125" style="142" customWidth="1"/>
    <col min="510" max="511" width="13.33203125" style="142" customWidth="1"/>
    <col min="512" max="512" width="18.5" style="142" customWidth="1"/>
    <col min="513" max="514" width="16.1640625" style="142" bestFit="1" customWidth="1"/>
    <col min="515" max="515" width="13.33203125" style="142"/>
    <col min="516" max="516" width="10.33203125" style="142" customWidth="1"/>
    <col min="517" max="755" width="13.33203125" style="142"/>
    <col min="756" max="756" width="4.5" style="142" customWidth="1"/>
    <col min="757" max="757" width="11" style="142" customWidth="1"/>
    <col min="758" max="758" width="38.1640625" style="142" customWidth="1"/>
    <col min="759" max="763" width="13.33203125" style="142" customWidth="1"/>
    <col min="764" max="764" width="20.6640625" style="142" customWidth="1"/>
    <col min="765" max="765" width="14.83203125" style="142" customWidth="1"/>
    <col min="766" max="767" width="13.33203125" style="142" customWidth="1"/>
    <col min="768" max="768" width="18.5" style="142" customWidth="1"/>
    <col min="769" max="770" width="16.1640625" style="142" bestFit="1" customWidth="1"/>
    <col min="771" max="771" width="13.33203125" style="142"/>
    <col min="772" max="772" width="10.33203125" style="142" customWidth="1"/>
    <col min="773" max="1011" width="13.33203125" style="142"/>
    <col min="1012" max="1012" width="4.5" style="142" customWidth="1"/>
    <col min="1013" max="1013" width="11" style="142" customWidth="1"/>
    <col min="1014" max="1014" width="38.1640625" style="142" customWidth="1"/>
    <col min="1015" max="1019" width="13.33203125" style="142" customWidth="1"/>
    <col min="1020" max="1020" width="20.6640625" style="142" customWidth="1"/>
    <col min="1021" max="1021" width="14.83203125" style="142" customWidth="1"/>
    <col min="1022" max="1023" width="13.33203125" style="142" customWidth="1"/>
    <col min="1024" max="1024" width="18.5" style="142" customWidth="1"/>
    <col min="1025" max="1026" width="16.1640625" style="142" bestFit="1" customWidth="1"/>
    <col min="1027" max="1027" width="13.33203125" style="142"/>
    <col min="1028" max="1028" width="10.33203125" style="142" customWidth="1"/>
    <col min="1029" max="1267" width="13.33203125" style="142"/>
    <col min="1268" max="1268" width="4.5" style="142" customWidth="1"/>
    <col min="1269" max="1269" width="11" style="142" customWidth="1"/>
    <col min="1270" max="1270" width="38.1640625" style="142" customWidth="1"/>
    <col min="1271" max="1275" width="13.33203125" style="142" customWidth="1"/>
    <col min="1276" max="1276" width="20.6640625" style="142" customWidth="1"/>
    <col min="1277" max="1277" width="14.83203125" style="142" customWidth="1"/>
    <col min="1278" max="1279" width="13.33203125" style="142" customWidth="1"/>
    <col min="1280" max="1280" width="18.5" style="142" customWidth="1"/>
    <col min="1281" max="1282" width="16.1640625" style="142" bestFit="1" customWidth="1"/>
    <col min="1283" max="1283" width="13.33203125" style="142"/>
    <col min="1284" max="1284" width="10.33203125" style="142" customWidth="1"/>
    <col min="1285" max="1523" width="13.33203125" style="142"/>
    <col min="1524" max="1524" width="4.5" style="142" customWidth="1"/>
    <col min="1525" max="1525" width="11" style="142" customWidth="1"/>
    <col min="1526" max="1526" width="38.1640625" style="142" customWidth="1"/>
    <col min="1527" max="1531" width="13.33203125" style="142" customWidth="1"/>
    <col min="1532" max="1532" width="20.6640625" style="142" customWidth="1"/>
    <col min="1533" max="1533" width="14.83203125" style="142" customWidth="1"/>
    <col min="1534" max="1535" width="13.33203125" style="142" customWidth="1"/>
    <col min="1536" max="1536" width="18.5" style="142" customWidth="1"/>
    <col min="1537" max="1538" width="16.1640625" style="142" bestFit="1" customWidth="1"/>
    <col min="1539" max="1539" width="13.33203125" style="142"/>
    <col min="1540" max="1540" width="10.33203125" style="142" customWidth="1"/>
    <col min="1541" max="1779" width="13.33203125" style="142"/>
    <col min="1780" max="1780" width="4.5" style="142" customWidth="1"/>
    <col min="1781" max="1781" width="11" style="142" customWidth="1"/>
    <col min="1782" max="1782" width="38.1640625" style="142" customWidth="1"/>
    <col min="1783" max="1787" width="13.33203125" style="142" customWidth="1"/>
    <col min="1788" max="1788" width="20.6640625" style="142" customWidth="1"/>
    <col min="1789" max="1789" width="14.83203125" style="142" customWidth="1"/>
    <col min="1790" max="1791" width="13.33203125" style="142" customWidth="1"/>
    <col min="1792" max="1792" width="18.5" style="142" customWidth="1"/>
    <col min="1793" max="1794" width="16.1640625" style="142" bestFit="1" customWidth="1"/>
    <col min="1795" max="1795" width="13.33203125" style="142"/>
    <col min="1796" max="1796" width="10.33203125" style="142" customWidth="1"/>
    <col min="1797" max="2035" width="13.33203125" style="142"/>
    <col min="2036" max="2036" width="4.5" style="142" customWidth="1"/>
    <col min="2037" max="2037" width="11" style="142" customWidth="1"/>
    <col min="2038" max="2038" width="38.1640625" style="142" customWidth="1"/>
    <col min="2039" max="2043" width="13.33203125" style="142" customWidth="1"/>
    <col min="2044" max="2044" width="20.6640625" style="142" customWidth="1"/>
    <col min="2045" max="2045" width="14.83203125" style="142" customWidth="1"/>
    <col min="2046" max="2047" width="13.33203125" style="142" customWidth="1"/>
    <col min="2048" max="2048" width="18.5" style="142" customWidth="1"/>
    <col min="2049" max="2050" width="16.1640625" style="142" bestFit="1" customWidth="1"/>
    <col min="2051" max="2051" width="13.33203125" style="142"/>
    <col min="2052" max="2052" width="10.33203125" style="142" customWidth="1"/>
    <col min="2053" max="2291" width="13.33203125" style="142"/>
    <col min="2292" max="2292" width="4.5" style="142" customWidth="1"/>
    <col min="2293" max="2293" width="11" style="142" customWidth="1"/>
    <col min="2294" max="2294" width="38.1640625" style="142" customWidth="1"/>
    <col min="2295" max="2299" width="13.33203125" style="142" customWidth="1"/>
    <col min="2300" max="2300" width="20.6640625" style="142" customWidth="1"/>
    <col min="2301" max="2301" width="14.83203125" style="142" customWidth="1"/>
    <col min="2302" max="2303" width="13.33203125" style="142" customWidth="1"/>
    <col min="2304" max="2304" width="18.5" style="142" customWidth="1"/>
    <col min="2305" max="2306" width="16.1640625" style="142" bestFit="1" customWidth="1"/>
    <col min="2307" max="2307" width="13.33203125" style="142"/>
    <col min="2308" max="2308" width="10.33203125" style="142" customWidth="1"/>
    <col min="2309" max="2547" width="13.33203125" style="142"/>
    <col min="2548" max="2548" width="4.5" style="142" customWidth="1"/>
    <col min="2549" max="2549" width="11" style="142" customWidth="1"/>
    <col min="2550" max="2550" width="38.1640625" style="142" customWidth="1"/>
    <col min="2551" max="2555" width="13.33203125" style="142" customWidth="1"/>
    <col min="2556" max="2556" width="20.6640625" style="142" customWidth="1"/>
    <col min="2557" max="2557" width="14.83203125" style="142" customWidth="1"/>
    <col min="2558" max="2559" width="13.33203125" style="142" customWidth="1"/>
    <col min="2560" max="2560" width="18.5" style="142" customWidth="1"/>
    <col min="2561" max="2562" width="16.1640625" style="142" bestFit="1" customWidth="1"/>
    <col min="2563" max="2563" width="13.33203125" style="142"/>
    <col min="2564" max="2564" width="10.33203125" style="142" customWidth="1"/>
    <col min="2565" max="2803" width="13.33203125" style="142"/>
    <col min="2804" max="2804" width="4.5" style="142" customWidth="1"/>
    <col min="2805" max="2805" width="11" style="142" customWidth="1"/>
    <col min="2806" max="2806" width="38.1640625" style="142" customWidth="1"/>
    <col min="2807" max="2811" width="13.33203125" style="142" customWidth="1"/>
    <col min="2812" max="2812" width="20.6640625" style="142" customWidth="1"/>
    <col min="2813" max="2813" width="14.83203125" style="142" customWidth="1"/>
    <col min="2814" max="2815" width="13.33203125" style="142" customWidth="1"/>
    <col min="2816" max="2816" width="18.5" style="142" customWidth="1"/>
    <col min="2817" max="2818" width="16.1640625" style="142" bestFit="1" customWidth="1"/>
    <col min="2819" max="2819" width="13.33203125" style="142"/>
    <col min="2820" max="2820" width="10.33203125" style="142" customWidth="1"/>
    <col min="2821" max="3059" width="13.33203125" style="142"/>
    <col min="3060" max="3060" width="4.5" style="142" customWidth="1"/>
    <col min="3061" max="3061" width="11" style="142" customWidth="1"/>
    <col min="3062" max="3062" width="38.1640625" style="142" customWidth="1"/>
    <col min="3063" max="3067" width="13.33203125" style="142" customWidth="1"/>
    <col min="3068" max="3068" width="20.6640625" style="142" customWidth="1"/>
    <col min="3069" max="3069" width="14.83203125" style="142" customWidth="1"/>
    <col min="3070" max="3071" width="13.33203125" style="142" customWidth="1"/>
    <col min="3072" max="3072" width="18.5" style="142" customWidth="1"/>
    <col min="3073" max="3074" width="16.1640625" style="142" bestFit="1" customWidth="1"/>
    <col min="3075" max="3075" width="13.33203125" style="142"/>
    <col min="3076" max="3076" width="10.33203125" style="142" customWidth="1"/>
    <col min="3077" max="3315" width="13.33203125" style="142"/>
    <col min="3316" max="3316" width="4.5" style="142" customWidth="1"/>
    <col min="3317" max="3317" width="11" style="142" customWidth="1"/>
    <col min="3318" max="3318" width="38.1640625" style="142" customWidth="1"/>
    <col min="3319" max="3323" width="13.33203125" style="142" customWidth="1"/>
    <col min="3324" max="3324" width="20.6640625" style="142" customWidth="1"/>
    <col min="3325" max="3325" width="14.83203125" style="142" customWidth="1"/>
    <col min="3326" max="3327" width="13.33203125" style="142" customWidth="1"/>
    <col min="3328" max="3328" width="18.5" style="142" customWidth="1"/>
    <col min="3329" max="3330" width="16.1640625" style="142" bestFit="1" customWidth="1"/>
    <col min="3331" max="3331" width="13.33203125" style="142"/>
    <col min="3332" max="3332" width="10.33203125" style="142" customWidth="1"/>
    <col min="3333" max="3571" width="13.33203125" style="142"/>
    <col min="3572" max="3572" width="4.5" style="142" customWidth="1"/>
    <col min="3573" max="3573" width="11" style="142" customWidth="1"/>
    <col min="3574" max="3574" width="38.1640625" style="142" customWidth="1"/>
    <col min="3575" max="3579" width="13.33203125" style="142" customWidth="1"/>
    <col min="3580" max="3580" width="20.6640625" style="142" customWidth="1"/>
    <col min="3581" max="3581" width="14.83203125" style="142" customWidth="1"/>
    <col min="3582" max="3583" width="13.33203125" style="142" customWidth="1"/>
    <col min="3584" max="3584" width="18.5" style="142" customWidth="1"/>
    <col min="3585" max="3586" width="16.1640625" style="142" bestFit="1" customWidth="1"/>
    <col min="3587" max="3587" width="13.33203125" style="142"/>
    <col min="3588" max="3588" width="10.33203125" style="142" customWidth="1"/>
    <col min="3589" max="3827" width="13.33203125" style="142"/>
    <col min="3828" max="3828" width="4.5" style="142" customWidth="1"/>
    <col min="3829" max="3829" width="11" style="142" customWidth="1"/>
    <col min="3830" max="3830" width="38.1640625" style="142" customWidth="1"/>
    <col min="3831" max="3835" width="13.33203125" style="142" customWidth="1"/>
    <col min="3836" max="3836" width="20.6640625" style="142" customWidth="1"/>
    <col min="3837" max="3837" width="14.83203125" style="142" customWidth="1"/>
    <col min="3838" max="3839" width="13.33203125" style="142" customWidth="1"/>
    <col min="3840" max="3840" width="18.5" style="142" customWidth="1"/>
    <col min="3841" max="3842" width="16.1640625" style="142" bestFit="1" customWidth="1"/>
    <col min="3843" max="3843" width="13.33203125" style="142"/>
    <col min="3844" max="3844" width="10.33203125" style="142" customWidth="1"/>
    <col min="3845" max="4083" width="13.33203125" style="142"/>
    <col min="4084" max="4084" width="4.5" style="142" customWidth="1"/>
    <col min="4085" max="4085" width="11" style="142" customWidth="1"/>
    <col min="4086" max="4086" width="38.1640625" style="142" customWidth="1"/>
    <col min="4087" max="4091" width="13.33203125" style="142" customWidth="1"/>
    <col min="4092" max="4092" width="20.6640625" style="142" customWidth="1"/>
    <col min="4093" max="4093" width="14.83203125" style="142" customWidth="1"/>
    <col min="4094" max="4095" width="13.33203125" style="142" customWidth="1"/>
    <col min="4096" max="4096" width="18.5" style="142" customWidth="1"/>
    <col min="4097" max="4098" width="16.1640625" style="142" bestFit="1" customWidth="1"/>
    <col min="4099" max="4099" width="13.33203125" style="142"/>
    <col min="4100" max="4100" width="10.33203125" style="142" customWidth="1"/>
    <col min="4101" max="4339" width="13.33203125" style="142"/>
    <col min="4340" max="4340" width="4.5" style="142" customWidth="1"/>
    <col min="4341" max="4341" width="11" style="142" customWidth="1"/>
    <col min="4342" max="4342" width="38.1640625" style="142" customWidth="1"/>
    <col min="4343" max="4347" width="13.33203125" style="142" customWidth="1"/>
    <col min="4348" max="4348" width="20.6640625" style="142" customWidth="1"/>
    <col min="4349" max="4349" width="14.83203125" style="142" customWidth="1"/>
    <col min="4350" max="4351" width="13.33203125" style="142" customWidth="1"/>
    <col min="4352" max="4352" width="18.5" style="142" customWidth="1"/>
    <col min="4353" max="4354" width="16.1640625" style="142" bestFit="1" customWidth="1"/>
    <col min="4355" max="4355" width="13.33203125" style="142"/>
    <col min="4356" max="4356" width="10.33203125" style="142" customWidth="1"/>
    <col min="4357" max="4595" width="13.33203125" style="142"/>
    <col min="4596" max="4596" width="4.5" style="142" customWidth="1"/>
    <col min="4597" max="4597" width="11" style="142" customWidth="1"/>
    <col min="4598" max="4598" width="38.1640625" style="142" customWidth="1"/>
    <col min="4599" max="4603" width="13.33203125" style="142" customWidth="1"/>
    <col min="4604" max="4604" width="20.6640625" style="142" customWidth="1"/>
    <col min="4605" max="4605" width="14.83203125" style="142" customWidth="1"/>
    <col min="4606" max="4607" width="13.33203125" style="142" customWidth="1"/>
    <col min="4608" max="4608" width="18.5" style="142" customWidth="1"/>
    <col min="4609" max="4610" width="16.1640625" style="142" bestFit="1" customWidth="1"/>
    <col min="4611" max="4611" width="13.33203125" style="142"/>
    <col min="4612" max="4612" width="10.33203125" style="142" customWidth="1"/>
    <col min="4613" max="4851" width="13.33203125" style="142"/>
    <col min="4852" max="4852" width="4.5" style="142" customWidth="1"/>
    <col min="4853" max="4853" width="11" style="142" customWidth="1"/>
    <col min="4854" max="4854" width="38.1640625" style="142" customWidth="1"/>
    <col min="4855" max="4859" width="13.33203125" style="142" customWidth="1"/>
    <col min="4860" max="4860" width="20.6640625" style="142" customWidth="1"/>
    <col min="4861" max="4861" width="14.83203125" style="142" customWidth="1"/>
    <col min="4862" max="4863" width="13.33203125" style="142" customWidth="1"/>
    <col min="4864" max="4864" width="18.5" style="142" customWidth="1"/>
    <col min="4865" max="4866" width="16.1640625" style="142" bestFit="1" customWidth="1"/>
    <col min="4867" max="4867" width="13.33203125" style="142"/>
    <col min="4868" max="4868" width="10.33203125" style="142" customWidth="1"/>
    <col min="4869" max="5107" width="13.33203125" style="142"/>
    <col min="5108" max="5108" width="4.5" style="142" customWidth="1"/>
    <col min="5109" max="5109" width="11" style="142" customWidth="1"/>
    <col min="5110" max="5110" width="38.1640625" style="142" customWidth="1"/>
    <col min="5111" max="5115" width="13.33203125" style="142" customWidth="1"/>
    <col min="5116" max="5116" width="20.6640625" style="142" customWidth="1"/>
    <col min="5117" max="5117" width="14.83203125" style="142" customWidth="1"/>
    <col min="5118" max="5119" width="13.33203125" style="142" customWidth="1"/>
    <col min="5120" max="5120" width="18.5" style="142" customWidth="1"/>
    <col min="5121" max="5122" width="16.1640625" style="142" bestFit="1" customWidth="1"/>
    <col min="5123" max="5123" width="13.33203125" style="142"/>
    <col min="5124" max="5124" width="10.33203125" style="142" customWidth="1"/>
    <col min="5125" max="5363" width="13.33203125" style="142"/>
    <col min="5364" max="5364" width="4.5" style="142" customWidth="1"/>
    <col min="5365" max="5365" width="11" style="142" customWidth="1"/>
    <col min="5366" max="5366" width="38.1640625" style="142" customWidth="1"/>
    <col min="5367" max="5371" width="13.33203125" style="142" customWidth="1"/>
    <col min="5372" max="5372" width="20.6640625" style="142" customWidth="1"/>
    <col min="5373" max="5373" width="14.83203125" style="142" customWidth="1"/>
    <col min="5374" max="5375" width="13.33203125" style="142" customWidth="1"/>
    <col min="5376" max="5376" width="18.5" style="142" customWidth="1"/>
    <col min="5377" max="5378" width="16.1640625" style="142" bestFit="1" customWidth="1"/>
    <col min="5379" max="5379" width="13.33203125" style="142"/>
    <col min="5380" max="5380" width="10.33203125" style="142" customWidth="1"/>
    <col min="5381" max="5619" width="13.33203125" style="142"/>
    <col min="5620" max="5620" width="4.5" style="142" customWidth="1"/>
    <col min="5621" max="5621" width="11" style="142" customWidth="1"/>
    <col min="5622" max="5622" width="38.1640625" style="142" customWidth="1"/>
    <col min="5623" max="5627" width="13.33203125" style="142" customWidth="1"/>
    <col min="5628" max="5628" width="20.6640625" style="142" customWidth="1"/>
    <col min="5629" max="5629" width="14.83203125" style="142" customWidth="1"/>
    <col min="5630" max="5631" width="13.33203125" style="142" customWidth="1"/>
    <col min="5632" max="5632" width="18.5" style="142" customWidth="1"/>
    <col min="5633" max="5634" width="16.1640625" style="142" bestFit="1" customWidth="1"/>
    <col min="5635" max="5635" width="13.33203125" style="142"/>
    <col min="5636" max="5636" width="10.33203125" style="142" customWidth="1"/>
    <col min="5637" max="5875" width="13.33203125" style="142"/>
    <col min="5876" max="5876" width="4.5" style="142" customWidth="1"/>
    <col min="5877" max="5877" width="11" style="142" customWidth="1"/>
    <col min="5878" max="5878" width="38.1640625" style="142" customWidth="1"/>
    <col min="5879" max="5883" width="13.33203125" style="142" customWidth="1"/>
    <col min="5884" max="5884" width="20.6640625" style="142" customWidth="1"/>
    <col min="5885" max="5885" width="14.83203125" style="142" customWidth="1"/>
    <col min="5886" max="5887" width="13.33203125" style="142" customWidth="1"/>
    <col min="5888" max="5888" width="18.5" style="142" customWidth="1"/>
    <col min="5889" max="5890" width="16.1640625" style="142" bestFit="1" customWidth="1"/>
    <col min="5891" max="5891" width="13.33203125" style="142"/>
    <col min="5892" max="5892" width="10.33203125" style="142" customWidth="1"/>
    <col min="5893" max="6131" width="13.33203125" style="142"/>
    <col min="6132" max="6132" width="4.5" style="142" customWidth="1"/>
    <col min="6133" max="6133" width="11" style="142" customWidth="1"/>
    <col min="6134" max="6134" width="38.1640625" style="142" customWidth="1"/>
    <col min="6135" max="6139" width="13.33203125" style="142" customWidth="1"/>
    <col min="6140" max="6140" width="20.6640625" style="142" customWidth="1"/>
    <col min="6141" max="6141" width="14.83203125" style="142" customWidth="1"/>
    <col min="6142" max="6143" width="13.33203125" style="142" customWidth="1"/>
    <col min="6144" max="6144" width="18.5" style="142" customWidth="1"/>
    <col min="6145" max="6146" width="16.1640625" style="142" bestFit="1" customWidth="1"/>
    <col min="6147" max="6147" width="13.33203125" style="142"/>
    <col min="6148" max="6148" width="10.33203125" style="142" customWidth="1"/>
    <col min="6149" max="6387" width="13.33203125" style="142"/>
    <col min="6388" max="6388" width="4.5" style="142" customWidth="1"/>
    <col min="6389" max="6389" width="11" style="142" customWidth="1"/>
    <col min="6390" max="6390" width="38.1640625" style="142" customWidth="1"/>
    <col min="6391" max="6395" width="13.33203125" style="142" customWidth="1"/>
    <col min="6396" max="6396" width="20.6640625" style="142" customWidth="1"/>
    <col min="6397" max="6397" width="14.83203125" style="142" customWidth="1"/>
    <col min="6398" max="6399" width="13.33203125" style="142" customWidth="1"/>
    <col min="6400" max="6400" width="18.5" style="142" customWidth="1"/>
    <col min="6401" max="6402" width="16.1640625" style="142" bestFit="1" customWidth="1"/>
    <col min="6403" max="6403" width="13.33203125" style="142"/>
    <col min="6404" max="6404" width="10.33203125" style="142" customWidth="1"/>
    <col min="6405" max="6643" width="13.33203125" style="142"/>
    <col min="6644" max="6644" width="4.5" style="142" customWidth="1"/>
    <col min="6645" max="6645" width="11" style="142" customWidth="1"/>
    <col min="6646" max="6646" width="38.1640625" style="142" customWidth="1"/>
    <col min="6647" max="6651" width="13.33203125" style="142" customWidth="1"/>
    <col min="6652" max="6652" width="20.6640625" style="142" customWidth="1"/>
    <col min="6653" max="6653" width="14.83203125" style="142" customWidth="1"/>
    <col min="6654" max="6655" width="13.33203125" style="142" customWidth="1"/>
    <col min="6656" max="6656" width="18.5" style="142" customWidth="1"/>
    <col min="6657" max="6658" width="16.1640625" style="142" bestFit="1" customWidth="1"/>
    <col min="6659" max="6659" width="13.33203125" style="142"/>
    <col min="6660" max="6660" width="10.33203125" style="142" customWidth="1"/>
    <col min="6661" max="6899" width="13.33203125" style="142"/>
    <col min="6900" max="6900" width="4.5" style="142" customWidth="1"/>
    <col min="6901" max="6901" width="11" style="142" customWidth="1"/>
    <col min="6902" max="6902" width="38.1640625" style="142" customWidth="1"/>
    <col min="6903" max="6907" width="13.33203125" style="142" customWidth="1"/>
    <col min="6908" max="6908" width="20.6640625" style="142" customWidth="1"/>
    <col min="6909" max="6909" width="14.83203125" style="142" customWidth="1"/>
    <col min="6910" max="6911" width="13.33203125" style="142" customWidth="1"/>
    <col min="6912" max="6912" width="18.5" style="142" customWidth="1"/>
    <col min="6913" max="6914" width="16.1640625" style="142" bestFit="1" customWidth="1"/>
    <col min="6915" max="6915" width="13.33203125" style="142"/>
    <col min="6916" max="6916" width="10.33203125" style="142" customWidth="1"/>
    <col min="6917" max="7155" width="13.33203125" style="142"/>
    <col min="7156" max="7156" width="4.5" style="142" customWidth="1"/>
    <col min="7157" max="7157" width="11" style="142" customWidth="1"/>
    <col min="7158" max="7158" width="38.1640625" style="142" customWidth="1"/>
    <col min="7159" max="7163" width="13.33203125" style="142" customWidth="1"/>
    <col min="7164" max="7164" width="20.6640625" style="142" customWidth="1"/>
    <col min="7165" max="7165" width="14.83203125" style="142" customWidth="1"/>
    <col min="7166" max="7167" width="13.33203125" style="142" customWidth="1"/>
    <col min="7168" max="7168" width="18.5" style="142" customWidth="1"/>
    <col min="7169" max="7170" width="16.1640625" style="142" bestFit="1" customWidth="1"/>
    <col min="7171" max="7171" width="13.33203125" style="142"/>
    <col min="7172" max="7172" width="10.33203125" style="142" customWidth="1"/>
    <col min="7173" max="7411" width="13.33203125" style="142"/>
    <col min="7412" max="7412" width="4.5" style="142" customWidth="1"/>
    <col min="7413" max="7413" width="11" style="142" customWidth="1"/>
    <col min="7414" max="7414" width="38.1640625" style="142" customWidth="1"/>
    <col min="7415" max="7419" width="13.33203125" style="142" customWidth="1"/>
    <col min="7420" max="7420" width="20.6640625" style="142" customWidth="1"/>
    <col min="7421" max="7421" width="14.83203125" style="142" customWidth="1"/>
    <col min="7422" max="7423" width="13.33203125" style="142" customWidth="1"/>
    <col min="7424" max="7424" width="18.5" style="142" customWidth="1"/>
    <col min="7425" max="7426" width="16.1640625" style="142" bestFit="1" customWidth="1"/>
    <col min="7427" max="7427" width="13.33203125" style="142"/>
    <col min="7428" max="7428" width="10.33203125" style="142" customWidth="1"/>
    <col min="7429" max="7667" width="13.33203125" style="142"/>
    <col min="7668" max="7668" width="4.5" style="142" customWidth="1"/>
    <col min="7669" max="7669" width="11" style="142" customWidth="1"/>
    <col min="7670" max="7670" width="38.1640625" style="142" customWidth="1"/>
    <col min="7671" max="7675" width="13.33203125" style="142" customWidth="1"/>
    <col min="7676" max="7676" width="20.6640625" style="142" customWidth="1"/>
    <col min="7677" max="7677" width="14.83203125" style="142" customWidth="1"/>
    <col min="7678" max="7679" width="13.33203125" style="142" customWidth="1"/>
    <col min="7680" max="7680" width="18.5" style="142" customWidth="1"/>
    <col min="7681" max="7682" width="16.1640625" style="142" bestFit="1" customWidth="1"/>
    <col min="7683" max="7683" width="13.33203125" style="142"/>
    <col min="7684" max="7684" width="10.33203125" style="142" customWidth="1"/>
    <col min="7685" max="7923" width="13.33203125" style="142"/>
    <col min="7924" max="7924" width="4.5" style="142" customWidth="1"/>
    <col min="7925" max="7925" width="11" style="142" customWidth="1"/>
    <col min="7926" max="7926" width="38.1640625" style="142" customWidth="1"/>
    <col min="7927" max="7931" width="13.33203125" style="142" customWidth="1"/>
    <col min="7932" max="7932" width="20.6640625" style="142" customWidth="1"/>
    <col min="7933" max="7933" width="14.83203125" style="142" customWidth="1"/>
    <col min="7934" max="7935" width="13.33203125" style="142" customWidth="1"/>
    <col min="7936" max="7936" width="18.5" style="142" customWidth="1"/>
    <col min="7937" max="7938" width="16.1640625" style="142" bestFit="1" customWidth="1"/>
    <col min="7939" max="7939" width="13.33203125" style="142"/>
    <col min="7940" max="7940" width="10.33203125" style="142" customWidth="1"/>
    <col min="7941" max="8179" width="13.33203125" style="142"/>
    <col min="8180" max="8180" width="4.5" style="142" customWidth="1"/>
    <col min="8181" max="8181" width="11" style="142" customWidth="1"/>
    <col min="8182" max="8182" width="38.1640625" style="142" customWidth="1"/>
    <col min="8183" max="8187" width="13.33203125" style="142" customWidth="1"/>
    <col min="8188" max="8188" width="20.6640625" style="142" customWidth="1"/>
    <col min="8189" max="8189" width="14.83203125" style="142" customWidth="1"/>
    <col min="8190" max="8191" width="13.33203125" style="142" customWidth="1"/>
    <col min="8192" max="8192" width="18.5" style="142" customWidth="1"/>
    <col min="8193" max="8194" width="16.1640625" style="142" bestFit="1" customWidth="1"/>
    <col min="8195" max="8195" width="13.33203125" style="142"/>
    <col min="8196" max="8196" width="10.33203125" style="142" customWidth="1"/>
    <col min="8197" max="8435" width="13.33203125" style="142"/>
    <col min="8436" max="8436" width="4.5" style="142" customWidth="1"/>
    <col min="8437" max="8437" width="11" style="142" customWidth="1"/>
    <col min="8438" max="8438" width="38.1640625" style="142" customWidth="1"/>
    <col min="8439" max="8443" width="13.33203125" style="142" customWidth="1"/>
    <col min="8444" max="8444" width="20.6640625" style="142" customWidth="1"/>
    <col min="8445" max="8445" width="14.83203125" style="142" customWidth="1"/>
    <col min="8446" max="8447" width="13.33203125" style="142" customWidth="1"/>
    <col min="8448" max="8448" width="18.5" style="142" customWidth="1"/>
    <col min="8449" max="8450" width="16.1640625" style="142" bestFit="1" customWidth="1"/>
    <col min="8451" max="8451" width="13.33203125" style="142"/>
    <col min="8452" max="8452" width="10.33203125" style="142" customWidth="1"/>
    <col min="8453" max="8691" width="13.33203125" style="142"/>
    <col min="8692" max="8692" width="4.5" style="142" customWidth="1"/>
    <col min="8693" max="8693" width="11" style="142" customWidth="1"/>
    <col min="8694" max="8694" width="38.1640625" style="142" customWidth="1"/>
    <col min="8695" max="8699" width="13.33203125" style="142" customWidth="1"/>
    <col min="8700" max="8700" width="20.6640625" style="142" customWidth="1"/>
    <col min="8701" max="8701" width="14.83203125" style="142" customWidth="1"/>
    <col min="8702" max="8703" width="13.33203125" style="142" customWidth="1"/>
    <col min="8704" max="8704" width="18.5" style="142" customWidth="1"/>
    <col min="8705" max="8706" width="16.1640625" style="142" bestFit="1" customWidth="1"/>
    <col min="8707" max="8707" width="13.33203125" style="142"/>
    <col min="8708" max="8708" width="10.33203125" style="142" customWidth="1"/>
    <col min="8709" max="8947" width="13.33203125" style="142"/>
    <col min="8948" max="8948" width="4.5" style="142" customWidth="1"/>
    <col min="8949" max="8949" width="11" style="142" customWidth="1"/>
    <col min="8950" max="8950" width="38.1640625" style="142" customWidth="1"/>
    <col min="8951" max="8955" width="13.33203125" style="142" customWidth="1"/>
    <col min="8956" max="8956" width="20.6640625" style="142" customWidth="1"/>
    <col min="8957" max="8957" width="14.83203125" style="142" customWidth="1"/>
    <col min="8958" max="8959" width="13.33203125" style="142" customWidth="1"/>
    <col min="8960" max="8960" width="18.5" style="142" customWidth="1"/>
    <col min="8961" max="8962" width="16.1640625" style="142" bestFit="1" customWidth="1"/>
    <col min="8963" max="8963" width="13.33203125" style="142"/>
    <col min="8964" max="8964" width="10.33203125" style="142" customWidth="1"/>
    <col min="8965" max="9203" width="13.33203125" style="142"/>
    <col min="9204" max="9204" width="4.5" style="142" customWidth="1"/>
    <col min="9205" max="9205" width="11" style="142" customWidth="1"/>
    <col min="9206" max="9206" width="38.1640625" style="142" customWidth="1"/>
    <col min="9207" max="9211" width="13.33203125" style="142" customWidth="1"/>
    <col min="9212" max="9212" width="20.6640625" style="142" customWidth="1"/>
    <col min="9213" max="9213" width="14.83203125" style="142" customWidth="1"/>
    <col min="9214" max="9215" width="13.33203125" style="142" customWidth="1"/>
    <col min="9216" max="9216" width="18.5" style="142" customWidth="1"/>
    <col min="9217" max="9218" width="16.1640625" style="142" bestFit="1" customWidth="1"/>
    <col min="9219" max="9219" width="13.33203125" style="142"/>
    <col min="9220" max="9220" width="10.33203125" style="142" customWidth="1"/>
    <col min="9221" max="9459" width="13.33203125" style="142"/>
    <col min="9460" max="9460" width="4.5" style="142" customWidth="1"/>
    <col min="9461" max="9461" width="11" style="142" customWidth="1"/>
    <col min="9462" max="9462" width="38.1640625" style="142" customWidth="1"/>
    <col min="9463" max="9467" width="13.33203125" style="142" customWidth="1"/>
    <col min="9468" max="9468" width="20.6640625" style="142" customWidth="1"/>
    <col min="9469" max="9469" width="14.83203125" style="142" customWidth="1"/>
    <col min="9470" max="9471" width="13.33203125" style="142" customWidth="1"/>
    <col min="9472" max="9472" width="18.5" style="142" customWidth="1"/>
    <col min="9473" max="9474" width="16.1640625" style="142" bestFit="1" customWidth="1"/>
    <col min="9475" max="9475" width="13.33203125" style="142"/>
    <col min="9476" max="9476" width="10.33203125" style="142" customWidth="1"/>
    <col min="9477" max="9715" width="13.33203125" style="142"/>
    <col min="9716" max="9716" width="4.5" style="142" customWidth="1"/>
    <col min="9717" max="9717" width="11" style="142" customWidth="1"/>
    <col min="9718" max="9718" width="38.1640625" style="142" customWidth="1"/>
    <col min="9719" max="9723" width="13.33203125" style="142" customWidth="1"/>
    <col min="9724" max="9724" width="20.6640625" style="142" customWidth="1"/>
    <col min="9725" max="9725" width="14.83203125" style="142" customWidth="1"/>
    <col min="9726" max="9727" width="13.33203125" style="142" customWidth="1"/>
    <col min="9728" max="9728" width="18.5" style="142" customWidth="1"/>
    <col min="9729" max="9730" width="16.1640625" style="142" bestFit="1" customWidth="1"/>
    <col min="9731" max="9731" width="13.33203125" style="142"/>
    <col min="9732" max="9732" width="10.33203125" style="142" customWidth="1"/>
    <col min="9733" max="9971" width="13.33203125" style="142"/>
    <col min="9972" max="9972" width="4.5" style="142" customWidth="1"/>
    <col min="9973" max="9973" width="11" style="142" customWidth="1"/>
    <col min="9974" max="9974" width="38.1640625" style="142" customWidth="1"/>
    <col min="9975" max="9979" width="13.33203125" style="142" customWidth="1"/>
    <col min="9980" max="9980" width="20.6640625" style="142" customWidth="1"/>
    <col min="9981" max="9981" width="14.83203125" style="142" customWidth="1"/>
    <col min="9982" max="9983" width="13.33203125" style="142" customWidth="1"/>
    <col min="9984" max="9984" width="18.5" style="142" customWidth="1"/>
    <col min="9985" max="9986" width="16.1640625" style="142" bestFit="1" customWidth="1"/>
    <col min="9987" max="9987" width="13.33203125" style="142"/>
    <col min="9988" max="9988" width="10.33203125" style="142" customWidth="1"/>
    <col min="9989" max="10227" width="13.33203125" style="142"/>
    <col min="10228" max="10228" width="4.5" style="142" customWidth="1"/>
    <col min="10229" max="10229" width="11" style="142" customWidth="1"/>
    <col min="10230" max="10230" width="38.1640625" style="142" customWidth="1"/>
    <col min="10231" max="10235" width="13.33203125" style="142" customWidth="1"/>
    <col min="10236" max="10236" width="20.6640625" style="142" customWidth="1"/>
    <col min="10237" max="10237" width="14.83203125" style="142" customWidth="1"/>
    <col min="10238" max="10239" width="13.33203125" style="142" customWidth="1"/>
    <col min="10240" max="10240" width="18.5" style="142" customWidth="1"/>
    <col min="10241" max="10242" width="16.1640625" style="142" bestFit="1" customWidth="1"/>
    <col min="10243" max="10243" width="13.33203125" style="142"/>
    <col min="10244" max="10244" width="10.33203125" style="142" customWidth="1"/>
    <col min="10245" max="10483" width="13.33203125" style="142"/>
    <col min="10484" max="10484" width="4.5" style="142" customWidth="1"/>
    <col min="10485" max="10485" width="11" style="142" customWidth="1"/>
    <col min="10486" max="10486" width="38.1640625" style="142" customWidth="1"/>
    <col min="10487" max="10491" width="13.33203125" style="142" customWidth="1"/>
    <col min="10492" max="10492" width="20.6640625" style="142" customWidth="1"/>
    <col min="10493" max="10493" width="14.83203125" style="142" customWidth="1"/>
    <col min="10494" max="10495" width="13.33203125" style="142" customWidth="1"/>
    <col min="10496" max="10496" width="18.5" style="142" customWidth="1"/>
    <col min="10497" max="10498" width="16.1640625" style="142" bestFit="1" customWidth="1"/>
    <col min="10499" max="10499" width="13.33203125" style="142"/>
    <col min="10500" max="10500" width="10.33203125" style="142" customWidth="1"/>
    <col min="10501" max="10739" width="13.33203125" style="142"/>
    <col min="10740" max="10740" width="4.5" style="142" customWidth="1"/>
    <col min="10741" max="10741" width="11" style="142" customWidth="1"/>
    <col min="10742" max="10742" width="38.1640625" style="142" customWidth="1"/>
    <col min="10743" max="10747" width="13.33203125" style="142" customWidth="1"/>
    <col min="10748" max="10748" width="20.6640625" style="142" customWidth="1"/>
    <col min="10749" max="10749" width="14.83203125" style="142" customWidth="1"/>
    <col min="10750" max="10751" width="13.33203125" style="142" customWidth="1"/>
    <col min="10752" max="10752" width="18.5" style="142" customWidth="1"/>
    <col min="10753" max="10754" width="16.1640625" style="142" bestFit="1" customWidth="1"/>
    <col min="10755" max="10755" width="13.33203125" style="142"/>
    <col min="10756" max="10756" width="10.33203125" style="142" customWidth="1"/>
    <col min="10757" max="10995" width="13.33203125" style="142"/>
    <col min="10996" max="10996" width="4.5" style="142" customWidth="1"/>
    <col min="10997" max="10997" width="11" style="142" customWidth="1"/>
    <col min="10998" max="10998" width="38.1640625" style="142" customWidth="1"/>
    <col min="10999" max="11003" width="13.33203125" style="142" customWidth="1"/>
    <col min="11004" max="11004" width="20.6640625" style="142" customWidth="1"/>
    <col min="11005" max="11005" width="14.83203125" style="142" customWidth="1"/>
    <col min="11006" max="11007" width="13.33203125" style="142" customWidth="1"/>
    <col min="11008" max="11008" width="18.5" style="142" customWidth="1"/>
    <col min="11009" max="11010" width="16.1640625" style="142" bestFit="1" customWidth="1"/>
    <col min="11011" max="11011" width="13.33203125" style="142"/>
    <col min="11012" max="11012" width="10.33203125" style="142" customWidth="1"/>
    <col min="11013" max="11251" width="13.33203125" style="142"/>
    <col min="11252" max="11252" width="4.5" style="142" customWidth="1"/>
    <col min="11253" max="11253" width="11" style="142" customWidth="1"/>
    <col min="11254" max="11254" width="38.1640625" style="142" customWidth="1"/>
    <col min="11255" max="11259" width="13.33203125" style="142" customWidth="1"/>
    <col min="11260" max="11260" width="20.6640625" style="142" customWidth="1"/>
    <col min="11261" max="11261" width="14.83203125" style="142" customWidth="1"/>
    <col min="11262" max="11263" width="13.33203125" style="142" customWidth="1"/>
    <col min="11264" max="11264" width="18.5" style="142" customWidth="1"/>
    <col min="11265" max="11266" width="16.1640625" style="142" bestFit="1" customWidth="1"/>
    <col min="11267" max="11267" width="13.33203125" style="142"/>
    <col min="11268" max="11268" width="10.33203125" style="142" customWidth="1"/>
    <col min="11269" max="11507" width="13.33203125" style="142"/>
    <col min="11508" max="11508" width="4.5" style="142" customWidth="1"/>
    <col min="11509" max="11509" width="11" style="142" customWidth="1"/>
    <col min="11510" max="11510" width="38.1640625" style="142" customWidth="1"/>
    <col min="11511" max="11515" width="13.33203125" style="142" customWidth="1"/>
    <col min="11516" max="11516" width="20.6640625" style="142" customWidth="1"/>
    <col min="11517" max="11517" width="14.83203125" style="142" customWidth="1"/>
    <col min="11518" max="11519" width="13.33203125" style="142" customWidth="1"/>
    <col min="11520" max="11520" width="18.5" style="142" customWidth="1"/>
    <col min="11521" max="11522" width="16.1640625" style="142" bestFit="1" customWidth="1"/>
    <col min="11523" max="11523" width="13.33203125" style="142"/>
    <col min="11524" max="11524" width="10.33203125" style="142" customWidth="1"/>
    <col min="11525" max="11763" width="13.33203125" style="142"/>
    <col min="11764" max="11764" width="4.5" style="142" customWidth="1"/>
    <col min="11765" max="11765" width="11" style="142" customWidth="1"/>
    <col min="11766" max="11766" width="38.1640625" style="142" customWidth="1"/>
    <col min="11767" max="11771" width="13.33203125" style="142" customWidth="1"/>
    <col min="11772" max="11772" width="20.6640625" style="142" customWidth="1"/>
    <col min="11773" max="11773" width="14.83203125" style="142" customWidth="1"/>
    <col min="11774" max="11775" width="13.33203125" style="142" customWidth="1"/>
    <col min="11776" max="11776" width="18.5" style="142" customWidth="1"/>
    <col min="11777" max="11778" width="16.1640625" style="142" bestFit="1" customWidth="1"/>
    <col min="11779" max="11779" width="13.33203125" style="142"/>
    <col min="11780" max="11780" width="10.33203125" style="142" customWidth="1"/>
    <col min="11781" max="12019" width="13.33203125" style="142"/>
    <col min="12020" max="12020" width="4.5" style="142" customWidth="1"/>
    <col min="12021" max="12021" width="11" style="142" customWidth="1"/>
    <col min="12022" max="12022" width="38.1640625" style="142" customWidth="1"/>
    <col min="12023" max="12027" width="13.33203125" style="142" customWidth="1"/>
    <col min="12028" max="12028" width="20.6640625" style="142" customWidth="1"/>
    <col min="12029" max="12029" width="14.83203125" style="142" customWidth="1"/>
    <col min="12030" max="12031" width="13.33203125" style="142" customWidth="1"/>
    <col min="12032" max="12032" width="18.5" style="142" customWidth="1"/>
    <col min="12033" max="12034" width="16.1640625" style="142" bestFit="1" customWidth="1"/>
    <col min="12035" max="12035" width="13.33203125" style="142"/>
    <col min="12036" max="12036" width="10.33203125" style="142" customWidth="1"/>
    <col min="12037" max="12275" width="13.33203125" style="142"/>
    <col min="12276" max="12276" width="4.5" style="142" customWidth="1"/>
    <col min="12277" max="12277" width="11" style="142" customWidth="1"/>
    <col min="12278" max="12278" width="38.1640625" style="142" customWidth="1"/>
    <col min="12279" max="12283" width="13.33203125" style="142" customWidth="1"/>
    <col min="12284" max="12284" width="20.6640625" style="142" customWidth="1"/>
    <col min="12285" max="12285" width="14.83203125" style="142" customWidth="1"/>
    <col min="12286" max="12287" width="13.33203125" style="142" customWidth="1"/>
    <col min="12288" max="12288" width="18.5" style="142" customWidth="1"/>
    <col min="12289" max="12290" width="16.1640625" style="142" bestFit="1" customWidth="1"/>
    <col min="12291" max="12291" width="13.33203125" style="142"/>
    <col min="12292" max="12292" width="10.33203125" style="142" customWidth="1"/>
    <col min="12293" max="12531" width="13.33203125" style="142"/>
    <col min="12532" max="12532" width="4.5" style="142" customWidth="1"/>
    <col min="12533" max="12533" width="11" style="142" customWidth="1"/>
    <col min="12534" max="12534" width="38.1640625" style="142" customWidth="1"/>
    <col min="12535" max="12539" width="13.33203125" style="142" customWidth="1"/>
    <col min="12540" max="12540" width="20.6640625" style="142" customWidth="1"/>
    <col min="12541" max="12541" width="14.83203125" style="142" customWidth="1"/>
    <col min="12542" max="12543" width="13.33203125" style="142" customWidth="1"/>
    <col min="12544" max="12544" width="18.5" style="142" customWidth="1"/>
    <col min="12545" max="12546" width="16.1640625" style="142" bestFit="1" customWidth="1"/>
    <col min="12547" max="12547" width="13.33203125" style="142"/>
    <col min="12548" max="12548" width="10.33203125" style="142" customWidth="1"/>
    <col min="12549" max="12787" width="13.33203125" style="142"/>
    <col min="12788" max="12788" width="4.5" style="142" customWidth="1"/>
    <col min="12789" max="12789" width="11" style="142" customWidth="1"/>
    <col min="12790" max="12790" width="38.1640625" style="142" customWidth="1"/>
    <col min="12791" max="12795" width="13.33203125" style="142" customWidth="1"/>
    <col min="12796" max="12796" width="20.6640625" style="142" customWidth="1"/>
    <col min="12797" max="12797" width="14.83203125" style="142" customWidth="1"/>
    <col min="12798" max="12799" width="13.33203125" style="142" customWidth="1"/>
    <col min="12800" max="12800" width="18.5" style="142" customWidth="1"/>
    <col min="12801" max="12802" width="16.1640625" style="142" bestFit="1" customWidth="1"/>
    <col min="12803" max="12803" width="13.33203125" style="142"/>
    <col min="12804" max="12804" width="10.33203125" style="142" customWidth="1"/>
    <col min="12805" max="13043" width="13.33203125" style="142"/>
    <col min="13044" max="13044" width="4.5" style="142" customWidth="1"/>
    <col min="13045" max="13045" width="11" style="142" customWidth="1"/>
    <col min="13046" max="13046" width="38.1640625" style="142" customWidth="1"/>
    <col min="13047" max="13051" width="13.33203125" style="142" customWidth="1"/>
    <col min="13052" max="13052" width="20.6640625" style="142" customWidth="1"/>
    <col min="13053" max="13053" width="14.83203125" style="142" customWidth="1"/>
    <col min="13054" max="13055" width="13.33203125" style="142" customWidth="1"/>
    <col min="13056" max="13056" width="18.5" style="142" customWidth="1"/>
    <col min="13057" max="13058" width="16.1640625" style="142" bestFit="1" customWidth="1"/>
    <col min="13059" max="13059" width="13.33203125" style="142"/>
    <col min="13060" max="13060" width="10.33203125" style="142" customWidth="1"/>
    <col min="13061" max="13299" width="13.33203125" style="142"/>
    <col min="13300" max="13300" width="4.5" style="142" customWidth="1"/>
    <col min="13301" max="13301" width="11" style="142" customWidth="1"/>
    <col min="13302" max="13302" width="38.1640625" style="142" customWidth="1"/>
    <col min="13303" max="13307" width="13.33203125" style="142" customWidth="1"/>
    <col min="13308" max="13308" width="20.6640625" style="142" customWidth="1"/>
    <col min="13309" max="13309" width="14.83203125" style="142" customWidth="1"/>
    <col min="13310" max="13311" width="13.33203125" style="142" customWidth="1"/>
    <col min="13312" max="13312" width="18.5" style="142" customWidth="1"/>
    <col min="13313" max="13314" width="16.1640625" style="142" bestFit="1" customWidth="1"/>
    <col min="13315" max="13315" width="13.33203125" style="142"/>
    <col min="13316" max="13316" width="10.33203125" style="142" customWidth="1"/>
    <col min="13317" max="13555" width="13.33203125" style="142"/>
    <col min="13556" max="13556" width="4.5" style="142" customWidth="1"/>
    <col min="13557" max="13557" width="11" style="142" customWidth="1"/>
    <col min="13558" max="13558" width="38.1640625" style="142" customWidth="1"/>
    <col min="13559" max="13563" width="13.33203125" style="142" customWidth="1"/>
    <col min="13564" max="13564" width="20.6640625" style="142" customWidth="1"/>
    <col min="13565" max="13565" width="14.83203125" style="142" customWidth="1"/>
    <col min="13566" max="13567" width="13.33203125" style="142" customWidth="1"/>
    <col min="13568" max="13568" width="18.5" style="142" customWidth="1"/>
    <col min="13569" max="13570" width="16.1640625" style="142" bestFit="1" customWidth="1"/>
    <col min="13571" max="13571" width="13.33203125" style="142"/>
    <col min="13572" max="13572" width="10.33203125" style="142" customWidth="1"/>
    <col min="13573" max="13811" width="13.33203125" style="142"/>
    <col min="13812" max="13812" width="4.5" style="142" customWidth="1"/>
    <col min="13813" max="13813" width="11" style="142" customWidth="1"/>
    <col min="13814" max="13814" width="38.1640625" style="142" customWidth="1"/>
    <col min="13815" max="13819" width="13.33203125" style="142" customWidth="1"/>
    <col min="13820" max="13820" width="20.6640625" style="142" customWidth="1"/>
    <col min="13821" max="13821" width="14.83203125" style="142" customWidth="1"/>
    <col min="13822" max="13823" width="13.33203125" style="142" customWidth="1"/>
    <col min="13824" max="13824" width="18.5" style="142" customWidth="1"/>
    <col min="13825" max="13826" width="16.1640625" style="142" bestFit="1" customWidth="1"/>
    <col min="13827" max="13827" width="13.33203125" style="142"/>
    <col min="13828" max="13828" width="10.33203125" style="142" customWidth="1"/>
    <col min="13829" max="14067" width="13.33203125" style="142"/>
    <col min="14068" max="14068" width="4.5" style="142" customWidth="1"/>
    <col min="14069" max="14069" width="11" style="142" customWidth="1"/>
    <col min="14070" max="14070" width="38.1640625" style="142" customWidth="1"/>
    <col min="14071" max="14075" width="13.33203125" style="142" customWidth="1"/>
    <col min="14076" max="14076" width="20.6640625" style="142" customWidth="1"/>
    <col min="14077" max="14077" width="14.83203125" style="142" customWidth="1"/>
    <col min="14078" max="14079" width="13.33203125" style="142" customWidth="1"/>
    <col min="14080" max="14080" width="18.5" style="142" customWidth="1"/>
    <col min="14081" max="14082" width="16.1640625" style="142" bestFit="1" customWidth="1"/>
    <col min="14083" max="14083" width="13.33203125" style="142"/>
    <col min="14084" max="14084" width="10.33203125" style="142" customWidth="1"/>
    <col min="14085" max="14323" width="13.33203125" style="142"/>
    <col min="14324" max="14324" width="4.5" style="142" customWidth="1"/>
    <col min="14325" max="14325" width="11" style="142" customWidth="1"/>
    <col min="14326" max="14326" width="38.1640625" style="142" customWidth="1"/>
    <col min="14327" max="14331" width="13.33203125" style="142" customWidth="1"/>
    <col min="14332" max="14332" width="20.6640625" style="142" customWidth="1"/>
    <col min="14333" max="14333" width="14.83203125" style="142" customWidth="1"/>
    <col min="14334" max="14335" width="13.33203125" style="142" customWidth="1"/>
    <col min="14336" max="14336" width="18.5" style="142" customWidth="1"/>
    <col min="14337" max="14338" width="16.1640625" style="142" bestFit="1" customWidth="1"/>
    <col min="14339" max="14339" width="13.33203125" style="142"/>
    <col min="14340" max="14340" width="10.33203125" style="142" customWidth="1"/>
    <col min="14341" max="14579" width="13.33203125" style="142"/>
    <col min="14580" max="14580" width="4.5" style="142" customWidth="1"/>
    <col min="14581" max="14581" width="11" style="142" customWidth="1"/>
    <col min="14582" max="14582" width="38.1640625" style="142" customWidth="1"/>
    <col min="14583" max="14587" width="13.33203125" style="142" customWidth="1"/>
    <col min="14588" max="14588" width="20.6640625" style="142" customWidth="1"/>
    <col min="14589" max="14589" width="14.83203125" style="142" customWidth="1"/>
    <col min="14590" max="14591" width="13.33203125" style="142" customWidth="1"/>
    <col min="14592" max="14592" width="18.5" style="142" customWidth="1"/>
    <col min="14593" max="14594" width="16.1640625" style="142" bestFit="1" customWidth="1"/>
    <col min="14595" max="14595" width="13.33203125" style="142"/>
    <col min="14596" max="14596" width="10.33203125" style="142" customWidth="1"/>
    <col min="14597" max="14835" width="13.33203125" style="142"/>
    <col min="14836" max="14836" width="4.5" style="142" customWidth="1"/>
    <col min="14837" max="14837" width="11" style="142" customWidth="1"/>
    <col min="14838" max="14838" width="38.1640625" style="142" customWidth="1"/>
    <col min="14839" max="14843" width="13.33203125" style="142" customWidth="1"/>
    <col min="14844" max="14844" width="20.6640625" style="142" customWidth="1"/>
    <col min="14845" max="14845" width="14.83203125" style="142" customWidth="1"/>
    <col min="14846" max="14847" width="13.33203125" style="142" customWidth="1"/>
    <col min="14848" max="14848" width="18.5" style="142" customWidth="1"/>
    <col min="14849" max="14850" width="16.1640625" style="142" bestFit="1" customWidth="1"/>
    <col min="14851" max="14851" width="13.33203125" style="142"/>
    <col min="14852" max="14852" width="10.33203125" style="142" customWidth="1"/>
    <col min="14853" max="15091" width="13.33203125" style="142"/>
    <col min="15092" max="15092" width="4.5" style="142" customWidth="1"/>
    <col min="15093" max="15093" width="11" style="142" customWidth="1"/>
    <col min="15094" max="15094" width="38.1640625" style="142" customWidth="1"/>
    <col min="15095" max="15099" width="13.33203125" style="142" customWidth="1"/>
    <col min="15100" max="15100" width="20.6640625" style="142" customWidth="1"/>
    <col min="15101" max="15101" width="14.83203125" style="142" customWidth="1"/>
    <col min="15102" max="15103" width="13.33203125" style="142" customWidth="1"/>
    <col min="15104" max="15104" width="18.5" style="142" customWidth="1"/>
    <col min="15105" max="15106" width="16.1640625" style="142" bestFit="1" customWidth="1"/>
    <col min="15107" max="15107" width="13.33203125" style="142"/>
    <col min="15108" max="15108" width="10.33203125" style="142" customWidth="1"/>
    <col min="15109" max="15347" width="13.33203125" style="142"/>
    <col min="15348" max="15348" width="4.5" style="142" customWidth="1"/>
    <col min="15349" max="15349" width="11" style="142" customWidth="1"/>
    <col min="15350" max="15350" width="38.1640625" style="142" customWidth="1"/>
    <col min="15351" max="15355" width="13.33203125" style="142" customWidth="1"/>
    <col min="15356" max="15356" width="20.6640625" style="142" customWidth="1"/>
    <col min="15357" max="15357" width="14.83203125" style="142" customWidth="1"/>
    <col min="15358" max="15359" width="13.33203125" style="142" customWidth="1"/>
    <col min="15360" max="15360" width="18.5" style="142" customWidth="1"/>
    <col min="15361" max="15362" width="16.1640625" style="142" bestFit="1" customWidth="1"/>
    <col min="15363" max="15363" width="13.33203125" style="142"/>
    <col min="15364" max="15364" width="10.33203125" style="142" customWidth="1"/>
    <col min="15365" max="15603" width="13.33203125" style="142"/>
    <col min="15604" max="15604" width="4.5" style="142" customWidth="1"/>
    <col min="15605" max="15605" width="11" style="142" customWidth="1"/>
    <col min="15606" max="15606" width="38.1640625" style="142" customWidth="1"/>
    <col min="15607" max="15611" width="13.33203125" style="142" customWidth="1"/>
    <col min="15612" max="15612" width="20.6640625" style="142" customWidth="1"/>
    <col min="15613" max="15613" width="14.83203125" style="142" customWidth="1"/>
    <col min="15614" max="15615" width="13.33203125" style="142" customWidth="1"/>
    <col min="15616" max="15616" width="18.5" style="142" customWidth="1"/>
    <col min="15617" max="15618" width="16.1640625" style="142" bestFit="1" customWidth="1"/>
    <col min="15619" max="15619" width="13.33203125" style="142"/>
    <col min="15620" max="15620" width="10.33203125" style="142" customWidth="1"/>
    <col min="15621" max="15859" width="13.33203125" style="142"/>
    <col min="15860" max="15860" width="4.5" style="142" customWidth="1"/>
    <col min="15861" max="15861" width="11" style="142" customWidth="1"/>
    <col min="15862" max="15862" width="38.1640625" style="142" customWidth="1"/>
    <col min="15863" max="15867" width="13.33203125" style="142" customWidth="1"/>
    <col min="15868" max="15868" width="20.6640625" style="142" customWidth="1"/>
    <col min="15869" max="15869" width="14.83203125" style="142" customWidth="1"/>
    <col min="15870" max="15871" width="13.33203125" style="142" customWidth="1"/>
    <col min="15872" max="15872" width="18.5" style="142" customWidth="1"/>
    <col min="15873" max="15874" width="16.1640625" style="142" bestFit="1" customWidth="1"/>
    <col min="15875" max="15875" width="13.33203125" style="142"/>
    <col min="15876" max="15876" width="10.33203125" style="142" customWidth="1"/>
    <col min="15877" max="16115" width="13.33203125" style="142"/>
    <col min="16116" max="16116" width="4.5" style="142" customWidth="1"/>
    <col min="16117" max="16117" width="11" style="142" customWidth="1"/>
    <col min="16118" max="16118" width="38.1640625" style="142" customWidth="1"/>
    <col min="16119" max="16123" width="13.33203125" style="142" customWidth="1"/>
    <col min="16124" max="16124" width="20.6640625" style="142" customWidth="1"/>
    <col min="16125" max="16125" width="14.83203125" style="142" customWidth="1"/>
    <col min="16126" max="16127" width="13.33203125" style="142" customWidth="1"/>
    <col min="16128" max="16128" width="18.5" style="142" customWidth="1"/>
    <col min="16129" max="16130" width="16.1640625" style="142" bestFit="1" customWidth="1"/>
    <col min="16131" max="16131" width="13.33203125" style="142"/>
    <col min="16132" max="16132" width="10.33203125" style="142" customWidth="1"/>
    <col min="16133" max="16384" width="13.33203125" style="142"/>
  </cols>
  <sheetData>
    <row r="1" spans="1:6" ht="60" customHeight="1" x14ac:dyDescent="0.2">
      <c r="A1" s="398"/>
      <c r="B1" s="399"/>
      <c r="C1" s="1156" t="s">
        <v>6284</v>
      </c>
      <c r="D1" s="1156"/>
      <c r="E1" s="1156"/>
      <c r="F1" s="310"/>
    </row>
    <row r="2" spans="1:6" ht="42" customHeight="1" x14ac:dyDescent="0.2">
      <c r="A2" s="1174" t="s">
        <v>3526</v>
      </c>
      <c r="B2" s="1174"/>
      <c r="C2" s="1174"/>
      <c r="D2" s="1174"/>
      <c r="E2" s="1174"/>
    </row>
    <row r="3" spans="1:6" s="402" customFormat="1" ht="38.25" x14ac:dyDescent="0.2">
      <c r="A3" s="400" t="s">
        <v>2</v>
      </c>
      <c r="B3" s="400" t="s">
        <v>3518</v>
      </c>
      <c r="C3" s="401" t="s">
        <v>3519</v>
      </c>
      <c r="D3" s="257" t="s">
        <v>3520</v>
      </c>
      <c r="E3" s="309" t="s">
        <v>3521</v>
      </c>
    </row>
    <row r="4" spans="1:6" x14ac:dyDescent="0.2">
      <c r="A4" s="403" t="s">
        <v>45</v>
      </c>
      <c r="B4" s="403" t="s">
        <v>3527</v>
      </c>
      <c r="C4" s="404">
        <v>0.98929999999999996</v>
      </c>
      <c r="D4" s="300">
        <v>877.63</v>
      </c>
      <c r="E4" s="300">
        <v>877.64</v>
      </c>
    </row>
    <row r="5" spans="1:6" x14ac:dyDescent="0.2">
      <c r="A5" s="403" t="s">
        <v>59</v>
      </c>
      <c r="B5" s="403" t="s">
        <v>3528</v>
      </c>
      <c r="C5" s="404">
        <v>1.0258</v>
      </c>
      <c r="D5" s="300">
        <v>910.01</v>
      </c>
      <c r="E5" s="300">
        <v>910.02</v>
      </c>
    </row>
    <row r="6" spans="1:6" x14ac:dyDescent="0.2">
      <c r="A6" s="403" t="s">
        <v>63</v>
      </c>
      <c r="B6" s="403" t="s">
        <v>3208</v>
      </c>
      <c r="C6" s="404">
        <v>1.0192000000000001</v>
      </c>
      <c r="D6" s="300">
        <v>904.15</v>
      </c>
      <c r="E6" s="300">
        <v>904.16</v>
      </c>
    </row>
    <row r="7" spans="1:6" x14ac:dyDescent="0.2">
      <c r="A7" s="403" t="s">
        <v>69</v>
      </c>
      <c r="B7" s="403" t="s">
        <v>3210</v>
      </c>
      <c r="C7" s="404">
        <v>1.0685</v>
      </c>
      <c r="D7" s="300">
        <v>947.89</v>
      </c>
      <c r="E7" s="300">
        <v>947.9</v>
      </c>
    </row>
    <row r="8" spans="1:6" x14ac:dyDescent="0.2">
      <c r="A8" s="403" t="s">
        <v>71</v>
      </c>
      <c r="B8" s="403" t="s">
        <v>3211</v>
      </c>
      <c r="C8" s="404">
        <v>0.98729999999999996</v>
      </c>
      <c r="D8" s="300">
        <v>875.85</v>
      </c>
      <c r="E8" s="300">
        <v>875.86</v>
      </c>
    </row>
    <row r="9" spans="1:6" x14ac:dyDescent="0.2">
      <c r="A9" s="403" t="s">
        <v>2564</v>
      </c>
      <c r="B9" s="403" t="s">
        <v>3212</v>
      </c>
      <c r="C9" s="404">
        <v>1.0124</v>
      </c>
      <c r="D9" s="300">
        <v>898.12</v>
      </c>
      <c r="E9" s="300">
        <v>898.13</v>
      </c>
    </row>
    <row r="10" spans="1:6" x14ac:dyDescent="0.2">
      <c r="A10" s="403" t="s">
        <v>2661</v>
      </c>
      <c r="B10" s="403" t="s">
        <v>3213</v>
      </c>
      <c r="C10" s="404">
        <v>1.0529999999999999</v>
      </c>
      <c r="D10" s="300">
        <v>934.14</v>
      </c>
      <c r="E10" s="300">
        <v>934.15</v>
      </c>
    </row>
    <row r="11" spans="1:6" x14ac:dyDescent="0.2">
      <c r="A11" s="403" t="s">
        <v>77</v>
      </c>
      <c r="B11" s="403" t="s">
        <v>3214</v>
      </c>
      <c r="C11" s="404">
        <v>0.98660000000000003</v>
      </c>
      <c r="D11" s="300">
        <v>875.23</v>
      </c>
      <c r="E11" s="300">
        <v>875.24</v>
      </c>
    </row>
    <row r="12" spans="1:6" x14ac:dyDescent="0.2">
      <c r="A12" s="403" t="s">
        <v>81</v>
      </c>
      <c r="B12" s="403" t="s">
        <v>3216</v>
      </c>
      <c r="C12" s="404">
        <v>1.0582</v>
      </c>
      <c r="D12" s="300">
        <v>938.75</v>
      </c>
      <c r="E12" s="300">
        <v>938.76</v>
      </c>
    </row>
    <row r="13" spans="1:6" x14ac:dyDescent="0.2">
      <c r="A13" s="403" t="s">
        <v>2264</v>
      </c>
      <c r="B13" s="403" t="s">
        <v>3218</v>
      </c>
      <c r="C13" s="404">
        <v>0.96489999999999998</v>
      </c>
      <c r="D13" s="300">
        <v>855.98</v>
      </c>
      <c r="E13" s="300">
        <v>855.99</v>
      </c>
    </row>
    <row r="14" spans="1:6" x14ac:dyDescent="0.2">
      <c r="A14" s="403" t="s">
        <v>86</v>
      </c>
      <c r="B14" s="403" t="s">
        <v>3219</v>
      </c>
      <c r="C14" s="404">
        <v>1.0155000000000001</v>
      </c>
      <c r="D14" s="300">
        <v>900.87</v>
      </c>
      <c r="E14" s="300">
        <v>900.88</v>
      </c>
    </row>
    <row r="15" spans="1:6" x14ac:dyDescent="0.2">
      <c r="A15" s="403" t="s">
        <v>88</v>
      </c>
      <c r="B15" s="403" t="s">
        <v>3220</v>
      </c>
      <c r="C15" s="404">
        <v>1.0261</v>
      </c>
      <c r="D15" s="300">
        <v>910.27</v>
      </c>
      <c r="E15" s="300">
        <v>910.28</v>
      </c>
    </row>
    <row r="16" spans="1:6" x14ac:dyDescent="0.2">
      <c r="A16" s="403" t="s">
        <v>92</v>
      </c>
      <c r="B16" s="403" t="s">
        <v>3222</v>
      </c>
      <c r="C16" s="404">
        <v>1.0006999999999999</v>
      </c>
      <c r="D16" s="300">
        <v>887.74</v>
      </c>
      <c r="E16" s="300">
        <v>887.75</v>
      </c>
    </row>
    <row r="17" spans="1:5" x14ac:dyDescent="0.2">
      <c r="A17" s="403" t="s">
        <v>96</v>
      </c>
      <c r="B17" s="403" t="s">
        <v>3529</v>
      </c>
      <c r="C17" s="404">
        <v>1.0239</v>
      </c>
      <c r="D17" s="300">
        <v>908.32</v>
      </c>
      <c r="E17" s="300">
        <v>908.33</v>
      </c>
    </row>
    <row r="18" spans="1:5" x14ac:dyDescent="0.2">
      <c r="A18" s="403" t="s">
        <v>98</v>
      </c>
      <c r="B18" s="403" t="s">
        <v>3224</v>
      </c>
      <c r="C18" s="404">
        <v>1.0295000000000001</v>
      </c>
      <c r="D18" s="300">
        <v>913.29</v>
      </c>
      <c r="E18" s="300">
        <v>913.3</v>
      </c>
    </row>
    <row r="19" spans="1:5" x14ac:dyDescent="0.2">
      <c r="A19" s="403" t="s">
        <v>100</v>
      </c>
      <c r="B19" s="403" t="s">
        <v>3225</v>
      </c>
      <c r="C19" s="404">
        <v>1.0004999999999999</v>
      </c>
      <c r="D19" s="300">
        <v>887.56</v>
      </c>
      <c r="E19" s="300">
        <v>887.57</v>
      </c>
    </row>
    <row r="20" spans="1:5" x14ac:dyDescent="0.2">
      <c r="A20" s="403" t="s">
        <v>108</v>
      </c>
      <c r="B20" s="403" t="s">
        <v>3229</v>
      </c>
      <c r="C20" s="404">
        <v>0.95350000000000001</v>
      </c>
      <c r="D20" s="300">
        <v>845.87</v>
      </c>
      <c r="E20" s="300">
        <v>845.88</v>
      </c>
    </row>
    <row r="21" spans="1:5" x14ac:dyDescent="0.2">
      <c r="A21" s="403" t="s">
        <v>116</v>
      </c>
      <c r="B21" s="403" t="s">
        <v>3233</v>
      </c>
      <c r="C21" s="404">
        <v>1.0215000000000001</v>
      </c>
      <c r="D21" s="300">
        <v>906.19</v>
      </c>
      <c r="E21" s="300">
        <v>906.2</v>
      </c>
    </row>
    <row r="22" spans="1:5" x14ac:dyDescent="0.2">
      <c r="A22" s="403" t="s">
        <v>2707</v>
      </c>
      <c r="B22" s="403" t="s">
        <v>3235</v>
      </c>
      <c r="C22" s="404">
        <v>0.99139999999999995</v>
      </c>
      <c r="D22" s="300">
        <v>879.49</v>
      </c>
      <c r="E22" s="300">
        <v>879.5</v>
      </c>
    </row>
    <row r="23" spans="1:5" x14ac:dyDescent="0.2">
      <c r="A23" s="403" t="s">
        <v>120</v>
      </c>
      <c r="B23" s="403" t="s">
        <v>3236</v>
      </c>
      <c r="C23" s="404">
        <v>0.98909999999999998</v>
      </c>
      <c r="D23" s="300">
        <v>877.45</v>
      </c>
      <c r="E23" s="300">
        <v>877.46</v>
      </c>
    </row>
    <row r="24" spans="1:5" x14ac:dyDescent="0.2">
      <c r="A24" s="403" t="s">
        <v>122</v>
      </c>
      <c r="B24" s="403" t="s">
        <v>3237</v>
      </c>
      <c r="C24" s="404">
        <v>1.0005999999999999</v>
      </c>
      <c r="D24" s="300">
        <v>887.65</v>
      </c>
      <c r="E24" s="300">
        <v>887.66</v>
      </c>
    </row>
    <row r="26" spans="1:5" ht="12.75" hidden="1" customHeight="1" x14ac:dyDescent="0.2"/>
    <row r="28" spans="1:5" x14ac:dyDescent="0.2">
      <c r="C28" s="142"/>
    </row>
    <row r="30" spans="1:5" x14ac:dyDescent="0.2">
      <c r="D30" s="265"/>
      <c r="E30" s="265"/>
    </row>
  </sheetData>
  <mergeCells count="2">
    <mergeCell ref="C1:E1"/>
    <mergeCell ref="A2:E2"/>
  </mergeCells>
  <pageMargins left="0.7" right="0.7" top="0.75" bottom="0.75" header="0.3" footer="0.3"/>
  <pageSetup paperSize="9" scale="8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view="pageBreakPreview" zoomScale="160" zoomScaleNormal="100" zoomScaleSheetLayoutView="160" workbookViewId="0">
      <selection activeCell="B1" sqref="B1:C1"/>
    </sheetView>
  </sheetViews>
  <sheetFormatPr defaultColWidth="10.6640625" defaultRowHeight="15" x14ac:dyDescent="0.2"/>
  <cols>
    <col min="1" max="1" width="41.33203125" style="407" customWidth="1"/>
    <col min="2" max="2" width="11.6640625" style="407" customWidth="1"/>
    <col min="3" max="3" width="23" style="407" customWidth="1"/>
    <col min="4" max="16384" width="10.6640625" style="407"/>
  </cols>
  <sheetData>
    <row r="1" spans="1:3" ht="64.5" customHeight="1" x14ac:dyDescent="0.2">
      <c r="A1" s="406"/>
      <c r="B1" s="1175" t="s">
        <v>6283</v>
      </c>
      <c r="C1" s="1175"/>
    </row>
    <row r="2" spans="1:3" ht="65.25" customHeight="1" x14ac:dyDescent="0.2">
      <c r="A2" s="1176" t="s">
        <v>3525</v>
      </c>
      <c r="B2" s="1176"/>
      <c r="C2" s="1176"/>
    </row>
    <row r="3" spans="1:3" ht="38.25" customHeight="1" x14ac:dyDescent="0.2">
      <c r="A3" s="408" t="s">
        <v>2954</v>
      </c>
      <c r="B3" s="408" t="s">
        <v>2955</v>
      </c>
      <c r="C3" s="408" t="s">
        <v>2106</v>
      </c>
    </row>
    <row r="4" spans="1:3" x14ac:dyDescent="0.2">
      <c r="A4" s="409" t="s">
        <v>2957</v>
      </c>
      <c r="B4" s="408" t="s">
        <v>2958</v>
      </c>
      <c r="C4" s="271">
        <v>2.4777</v>
      </c>
    </row>
    <row r="5" spans="1:3" x14ac:dyDescent="0.2">
      <c r="A5" s="409" t="s">
        <v>2957</v>
      </c>
      <c r="B5" s="408" t="s">
        <v>3522</v>
      </c>
      <c r="C5" s="271">
        <v>2.1699000000000002</v>
      </c>
    </row>
    <row r="6" spans="1:3" x14ac:dyDescent="0.2">
      <c r="A6" s="410" t="s">
        <v>3523</v>
      </c>
      <c r="B6" s="408" t="s">
        <v>2958</v>
      </c>
      <c r="C6" s="271">
        <v>1.881</v>
      </c>
    </row>
    <row r="7" spans="1:3" x14ac:dyDescent="0.2">
      <c r="A7" s="410" t="s">
        <v>3523</v>
      </c>
      <c r="B7" s="408" t="s">
        <v>3522</v>
      </c>
      <c r="C7" s="271">
        <v>1.6443000000000001</v>
      </c>
    </row>
    <row r="8" spans="1:3" x14ac:dyDescent="0.2">
      <c r="A8" s="410" t="s">
        <v>2961</v>
      </c>
      <c r="B8" s="408" t="s">
        <v>2958</v>
      </c>
      <c r="C8" s="271">
        <v>0.49230000000000002</v>
      </c>
    </row>
    <row r="9" spans="1:3" x14ac:dyDescent="0.2">
      <c r="A9" s="410" t="s">
        <v>2961</v>
      </c>
      <c r="B9" s="408" t="s">
        <v>3522</v>
      </c>
      <c r="C9" s="271">
        <v>0.48780000000000001</v>
      </c>
    </row>
    <row r="10" spans="1:3" x14ac:dyDescent="0.2">
      <c r="A10" s="410" t="s">
        <v>2962</v>
      </c>
      <c r="B10" s="408" t="s">
        <v>2958</v>
      </c>
      <c r="C10" s="271">
        <v>0.61080000000000001</v>
      </c>
    </row>
    <row r="11" spans="1:3" x14ac:dyDescent="0.2">
      <c r="A11" s="410" t="s">
        <v>2962</v>
      </c>
      <c r="B11" s="408" t="s">
        <v>3522</v>
      </c>
      <c r="C11" s="271">
        <v>0.82750000000000001</v>
      </c>
    </row>
    <row r="12" spans="1:3" x14ac:dyDescent="0.2">
      <c r="A12" s="410" t="s">
        <v>3524</v>
      </c>
      <c r="B12" s="408" t="s">
        <v>2958</v>
      </c>
      <c r="C12" s="271">
        <v>1.9548000000000001</v>
      </c>
    </row>
    <row r="13" spans="1:3" x14ac:dyDescent="0.2">
      <c r="A13" s="410" t="s">
        <v>3524</v>
      </c>
      <c r="B13" s="408" t="s">
        <v>3522</v>
      </c>
      <c r="C13" s="271">
        <v>2.6074000000000002</v>
      </c>
    </row>
  </sheetData>
  <mergeCells count="2">
    <mergeCell ref="B1:C1"/>
    <mergeCell ref="A2:C2"/>
  </mergeCells>
  <pageMargins left="0.75" right="0.75" top="1" bottom="1" header="0.5" footer="0.5"/>
  <pageSetup paperSize="9" scale="12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58"/>
  <sheetViews>
    <sheetView view="pageBreakPreview" zoomScale="90" zoomScaleNormal="100" zoomScaleSheetLayoutView="90" workbookViewId="0">
      <pane ySplit="5" topLeftCell="A6" activePane="bottomLeft" state="frozen"/>
      <selection activeCell="G3" sqref="G3"/>
      <selection pane="bottomLeft" sqref="A1:B1"/>
    </sheetView>
  </sheetViews>
  <sheetFormatPr defaultRowHeight="15" x14ac:dyDescent="0.25"/>
  <cols>
    <col min="1" max="1" width="21.1640625" style="468" customWidth="1"/>
    <col min="2" max="2" width="101.83203125" style="468" customWidth="1"/>
    <col min="3" max="16384" width="9.33203125" style="468"/>
  </cols>
  <sheetData>
    <row r="1" spans="1:4" s="463" customFormat="1" ht="54" customHeight="1" x14ac:dyDescent="0.2">
      <c r="A1" s="1177" t="s">
        <v>6282</v>
      </c>
      <c r="B1" s="1177"/>
    </row>
    <row r="2" spans="1:4" s="463" customFormat="1" ht="15.75" x14ac:dyDescent="0.2">
      <c r="A2" s="464"/>
    </row>
    <row r="3" spans="1:4" s="463" customFormat="1" ht="52.5" customHeight="1" x14ac:dyDescent="0.2">
      <c r="A3" s="1178" t="s">
        <v>3308</v>
      </c>
      <c r="B3" s="1178"/>
      <c r="D3" s="465"/>
    </row>
    <row r="4" spans="1:4" ht="18.75" x14ac:dyDescent="0.3">
      <c r="A4" s="466"/>
      <c r="B4" s="467"/>
    </row>
    <row r="5" spans="1:4" s="470" customFormat="1" ht="15.75" x14ac:dyDescent="0.25">
      <c r="A5" s="469" t="s">
        <v>2064</v>
      </c>
      <c r="B5" s="469" t="s">
        <v>1184</v>
      </c>
    </row>
    <row r="6" spans="1:4" s="470" customFormat="1" ht="15.75" x14ac:dyDescent="0.25">
      <c r="A6" s="471" t="s">
        <v>1188</v>
      </c>
      <c r="B6" s="472" t="s">
        <v>1189</v>
      </c>
    </row>
    <row r="7" spans="1:4" s="470" customFormat="1" ht="15.75" x14ac:dyDescent="0.25">
      <c r="A7" s="471" t="s">
        <v>1194</v>
      </c>
      <c r="B7" s="472" t="s">
        <v>1195</v>
      </c>
    </row>
    <row r="8" spans="1:4" s="470" customFormat="1" ht="15.75" x14ac:dyDescent="0.25">
      <c r="A8" s="471" t="s">
        <v>1196</v>
      </c>
      <c r="B8" s="472" t="s">
        <v>1197</v>
      </c>
    </row>
    <row r="9" spans="1:4" s="470" customFormat="1" ht="15.75" x14ac:dyDescent="0.25">
      <c r="A9" s="471" t="s">
        <v>1198</v>
      </c>
      <c r="B9" s="472" t="s">
        <v>1199</v>
      </c>
    </row>
    <row r="10" spans="1:4" s="470" customFormat="1" ht="22.5" customHeight="1" x14ac:dyDescent="0.25">
      <c r="A10" s="471" t="s">
        <v>1213</v>
      </c>
      <c r="B10" s="472" t="s">
        <v>3890</v>
      </c>
    </row>
    <row r="11" spans="1:4" s="470" customFormat="1" ht="34.5" x14ac:dyDescent="0.25">
      <c r="A11" s="471" t="s">
        <v>1216</v>
      </c>
      <c r="B11" s="472" t="s">
        <v>3891</v>
      </c>
    </row>
    <row r="12" spans="1:4" s="470" customFormat="1" ht="18.75" x14ac:dyDescent="0.25">
      <c r="A12" s="471" t="s">
        <v>1217</v>
      </c>
      <c r="B12" s="472" t="s">
        <v>3892</v>
      </c>
    </row>
    <row r="13" spans="1:4" s="470" customFormat="1" ht="34.5" x14ac:dyDescent="0.25">
      <c r="A13" s="471" t="s">
        <v>1218</v>
      </c>
      <c r="B13" s="472" t="s">
        <v>3893</v>
      </c>
    </row>
    <row r="14" spans="1:4" s="470" customFormat="1" ht="47.25" x14ac:dyDescent="0.25">
      <c r="A14" s="471" t="s">
        <v>1247</v>
      </c>
      <c r="B14" s="472" t="s">
        <v>1248</v>
      </c>
    </row>
    <row r="15" spans="1:4" s="470" customFormat="1" ht="18.75" x14ac:dyDescent="0.25">
      <c r="A15" s="471" t="s">
        <v>1253</v>
      </c>
      <c r="B15" s="472" t="s">
        <v>3894</v>
      </c>
    </row>
    <row r="16" spans="1:4" s="470" customFormat="1" ht="18.75" x14ac:dyDescent="0.25">
      <c r="A16" s="471" t="s">
        <v>1254</v>
      </c>
      <c r="B16" s="472" t="s">
        <v>3895</v>
      </c>
    </row>
    <row r="17" spans="1:2" s="470" customFormat="1" ht="31.5" x14ac:dyDescent="0.25">
      <c r="A17" s="471" t="s">
        <v>1271</v>
      </c>
      <c r="B17" s="472" t="s">
        <v>653</v>
      </c>
    </row>
    <row r="18" spans="1:2" s="470" customFormat="1" ht="31.5" x14ac:dyDescent="0.25">
      <c r="A18" s="471" t="s">
        <v>1272</v>
      </c>
      <c r="B18" s="472" t="s">
        <v>1273</v>
      </c>
    </row>
    <row r="19" spans="1:2" s="470" customFormat="1" ht="37.5" customHeight="1" x14ac:dyDescent="0.25">
      <c r="A19" s="471" t="s">
        <v>1274</v>
      </c>
      <c r="B19" s="472" t="s">
        <v>1275</v>
      </c>
    </row>
    <row r="20" spans="1:2" s="470" customFormat="1" ht="34.5" x14ac:dyDescent="0.25">
      <c r="A20" s="471" t="s">
        <v>1391</v>
      </c>
      <c r="B20" s="472" t="s">
        <v>3896</v>
      </c>
    </row>
    <row r="21" spans="1:2" s="470" customFormat="1" ht="31.5" x14ac:dyDescent="0.25">
      <c r="A21" s="471" t="s">
        <v>1392</v>
      </c>
      <c r="B21" s="472" t="s">
        <v>2071</v>
      </c>
    </row>
    <row r="22" spans="1:2" s="470" customFormat="1" ht="31.5" x14ac:dyDescent="0.25">
      <c r="A22" s="471" t="s">
        <v>1393</v>
      </c>
      <c r="B22" s="472" t="s">
        <v>2072</v>
      </c>
    </row>
    <row r="23" spans="1:2" s="470" customFormat="1" ht="34.5" x14ac:dyDescent="0.25">
      <c r="A23" s="471" t="s">
        <v>1394</v>
      </c>
      <c r="B23" s="472" t="s">
        <v>3897</v>
      </c>
    </row>
    <row r="24" spans="1:2" s="470" customFormat="1" ht="31.5" x14ac:dyDescent="0.25">
      <c r="A24" s="471" t="s">
        <v>1395</v>
      </c>
      <c r="B24" s="472" t="s">
        <v>2073</v>
      </c>
    </row>
    <row r="25" spans="1:2" s="470" customFormat="1" ht="31.5" x14ac:dyDescent="0.25">
      <c r="A25" s="471" t="s">
        <v>1396</v>
      </c>
      <c r="B25" s="472" t="s">
        <v>2074</v>
      </c>
    </row>
    <row r="26" spans="1:2" s="470" customFormat="1" ht="31.5" x14ac:dyDescent="0.25">
      <c r="A26" s="471" t="s">
        <v>1397</v>
      </c>
      <c r="B26" s="472" t="s">
        <v>2075</v>
      </c>
    </row>
    <row r="27" spans="1:2" s="470" customFormat="1" ht="31.5" x14ac:dyDescent="0.25">
      <c r="A27" s="471" t="s">
        <v>1398</v>
      </c>
      <c r="B27" s="472" t="s">
        <v>2076</v>
      </c>
    </row>
    <row r="28" spans="1:2" s="470" customFormat="1" ht="31.5" x14ac:dyDescent="0.25">
      <c r="A28" s="471" t="s">
        <v>1399</v>
      </c>
      <c r="B28" s="472" t="s">
        <v>2077</v>
      </c>
    </row>
    <row r="29" spans="1:2" s="470" customFormat="1" ht="31.5" x14ac:dyDescent="0.25">
      <c r="A29" s="471" t="s">
        <v>1400</v>
      </c>
      <c r="B29" s="472" t="s">
        <v>2078</v>
      </c>
    </row>
    <row r="30" spans="1:2" s="470" customFormat="1" ht="31.5" x14ac:dyDescent="0.25">
      <c r="A30" s="471" t="s">
        <v>1401</v>
      </c>
      <c r="B30" s="472" t="s">
        <v>2079</v>
      </c>
    </row>
    <row r="31" spans="1:2" s="470" customFormat="1" ht="31.5" x14ac:dyDescent="0.25">
      <c r="A31" s="471" t="s">
        <v>1402</v>
      </c>
      <c r="B31" s="472" t="s">
        <v>2080</v>
      </c>
    </row>
    <row r="32" spans="1:2" s="470" customFormat="1" ht="31.5" x14ac:dyDescent="0.25">
      <c r="A32" s="471" t="s">
        <v>1403</v>
      </c>
      <c r="B32" s="472" t="s">
        <v>2081</v>
      </c>
    </row>
    <row r="33" spans="1:2" s="470" customFormat="1" ht="31.5" x14ac:dyDescent="0.25">
      <c r="A33" s="471" t="s">
        <v>1404</v>
      </c>
      <c r="B33" s="472" t="s">
        <v>2082</v>
      </c>
    </row>
    <row r="34" spans="1:2" s="470" customFormat="1" ht="31.5" x14ac:dyDescent="0.25">
      <c r="A34" s="471" t="s">
        <v>1405</v>
      </c>
      <c r="B34" s="472" t="s">
        <v>2083</v>
      </c>
    </row>
    <row r="35" spans="1:2" s="470" customFormat="1" ht="15.75" x14ac:dyDescent="0.25">
      <c r="A35" s="471" t="s">
        <v>1283</v>
      </c>
      <c r="B35" s="472" t="s">
        <v>669</v>
      </c>
    </row>
    <row r="36" spans="1:2" s="470" customFormat="1" ht="31.5" x14ac:dyDescent="0.25">
      <c r="A36" s="471" t="s">
        <v>1284</v>
      </c>
      <c r="B36" s="472" t="s">
        <v>2084</v>
      </c>
    </row>
    <row r="37" spans="1:2" s="470" customFormat="1" ht="31.5" x14ac:dyDescent="0.25">
      <c r="A37" s="471" t="s">
        <v>1413</v>
      </c>
      <c r="B37" s="472" t="s">
        <v>1103</v>
      </c>
    </row>
    <row r="38" spans="1:2" s="470" customFormat="1" ht="31.5" x14ac:dyDescent="0.25">
      <c r="A38" s="471" t="s">
        <v>1418</v>
      </c>
      <c r="B38" s="472" t="s">
        <v>1109</v>
      </c>
    </row>
    <row r="39" spans="1:2" s="470" customFormat="1" ht="31.5" x14ac:dyDescent="0.25">
      <c r="A39" s="471" t="s">
        <v>1422</v>
      </c>
      <c r="B39" s="472" t="s">
        <v>1117</v>
      </c>
    </row>
    <row r="40" spans="1:2" s="470" customFormat="1" ht="31.5" x14ac:dyDescent="0.25">
      <c r="A40" s="471" t="s">
        <v>1291</v>
      </c>
      <c r="B40" s="472" t="s">
        <v>687</v>
      </c>
    </row>
    <row r="41" spans="1:2" s="470" customFormat="1" ht="31.5" x14ac:dyDescent="0.25">
      <c r="A41" s="471" t="s">
        <v>1292</v>
      </c>
      <c r="B41" s="472" t="s">
        <v>689</v>
      </c>
    </row>
    <row r="42" spans="1:2" s="470" customFormat="1" ht="15.75" x14ac:dyDescent="0.25">
      <c r="A42" s="471" t="s">
        <v>1428</v>
      </c>
      <c r="B42" s="472" t="s">
        <v>1157</v>
      </c>
    </row>
    <row r="43" spans="1:2" s="470" customFormat="1" ht="15.75" x14ac:dyDescent="0.25">
      <c r="A43" s="471" t="s">
        <v>1297</v>
      </c>
      <c r="B43" s="472" t="s">
        <v>697</v>
      </c>
    </row>
    <row r="44" spans="1:2" s="470" customFormat="1" ht="15.75" x14ac:dyDescent="0.25">
      <c r="A44" s="471" t="s">
        <v>1298</v>
      </c>
      <c r="B44" s="472" t="s">
        <v>699</v>
      </c>
    </row>
    <row r="45" spans="1:2" s="470" customFormat="1" ht="15.75" x14ac:dyDescent="0.25">
      <c r="A45" s="471" t="s">
        <v>1299</v>
      </c>
      <c r="B45" s="472" t="s">
        <v>701</v>
      </c>
    </row>
    <row r="46" spans="1:2" s="470" customFormat="1" ht="15.75" x14ac:dyDescent="0.25">
      <c r="A46" s="471" t="s">
        <v>1300</v>
      </c>
      <c r="B46" s="472" t="s">
        <v>703</v>
      </c>
    </row>
    <row r="47" spans="1:2" s="470" customFormat="1" ht="15.75" x14ac:dyDescent="0.25">
      <c r="A47" s="471" t="s">
        <v>1301</v>
      </c>
      <c r="B47" s="472" t="s">
        <v>705</v>
      </c>
    </row>
    <row r="48" spans="1:2" s="470" customFormat="1" ht="15.75" x14ac:dyDescent="0.25">
      <c r="A48" s="471" t="s">
        <v>1310</v>
      </c>
      <c r="B48" s="472" t="s">
        <v>747</v>
      </c>
    </row>
    <row r="49" spans="1:2" s="470" customFormat="1" ht="15.75" x14ac:dyDescent="0.25">
      <c r="A49" s="471" t="s">
        <v>1314</v>
      </c>
      <c r="B49" s="472" t="s">
        <v>789</v>
      </c>
    </row>
    <row r="50" spans="1:2" s="470" customFormat="1" ht="15.75" x14ac:dyDescent="0.25">
      <c r="A50" s="471" t="s">
        <v>1350</v>
      </c>
      <c r="B50" s="472" t="s">
        <v>955</v>
      </c>
    </row>
    <row r="51" spans="1:2" s="470" customFormat="1" ht="18.75" x14ac:dyDescent="0.25">
      <c r="A51" s="471" t="s">
        <v>1359</v>
      </c>
      <c r="B51" s="472" t="s">
        <v>3898</v>
      </c>
    </row>
    <row r="52" spans="1:2" s="470" customFormat="1" ht="31.5" x14ac:dyDescent="0.25">
      <c r="A52" s="471" t="s">
        <v>1430</v>
      </c>
      <c r="B52" s="472" t="s">
        <v>1167</v>
      </c>
    </row>
    <row r="53" spans="1:2" s="470" customFormat="1" ht="31.5" x14ac:dyDescent="0.25">
      <c r="A53" s="471" t="s">
        <v>1431</v>
      </c>
      <c r="B53" s="472" t="s">
        <v>1169</v>
      </c>
    </row>
    <row r="54" spans="1:2" s="470" customFormat="1" ht="31.5" x14ac:dyDescent="0.25">
      <c r="A54" s="471" t="s">
        <v>1432</v>
      </c>
      <c r="B54" s="472" t="s">
        <v>1171</v>
      </c>
    </row>
    <row r="55" spans="1:2" s="470" customFormat="1" ht="31.5" x14ac:dyDescent="0.25">
      <c r="A55" s="471" t="s">
        <v>1429</v>
      </c>
      <c r="B55" s="472" t="s">
        <v>1165</v>
      </c>
    </row>
    <row r="56" spans="1:2" ht="18.75" x14ac:dyDescent="0.25">
      <c r="A56" s="473"/>
    </row>
    <row r="57" spans="1:2" s="463" customFormat="1" ht="30" customHeight="1" x14ac:dyDescent="0.2">
      <c r="A57" s="1179" t="s">
        <v>2086</v>
      </c>
      <c r="B57" s="1179"/>
    </row>
    <row r="58" spans="1:2" ht="15.75" x14ac:dyDescent="0.25">
      <c r="A58" s="474"/>
      <c r="B58" s="474"/>
    </row>
  </sheetData>
  <mergeCells count="3">
    <mergeCell ref="A1:B1"/>
    <mergeCell ref="A3:B3"/>
    <mergeCell ref="A57:B57"/>
  </mergeCells>
  <pageMargins left="0.7" right="0.7" top="0.75" bottom="0.75" header="0.3" footer="0.3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1"/>
  <sheetViews>
    <sheetView view="pageBreakPreview" zoomScale="120" zoomScaleNormal="100" zoomScaleSheetLayoutView="120" workbookViewId="0">
      <pane ySplit="2" topLeftCell="A3" activePane="bottomLeft" state="frozen"/>
      <selection activeCell="Q21" sqref="Q21"/>
      <selection pane="bottomLeft" activeCell="D1" sqref="D1"/>
    </sheetView>
  </sheetViews>
  <sheetFormatPr defaultRowHeight="27.75" customHeight="1" x14ac:dyDescent="0.2"/>
  <cols>
    <col min="1" max="1" width="19.33203125" style="142" customWidth="1"/>
    <col min="2" max="2" width="21.83203125" style="142" customWidth="1"/>
    <col min="3" max="3" width="77.83203125" style="187" customWidth="1"/>
    <col min="4" max="4" width="30.33203125" style="187" customWidth="1"/>
    <col min="5" max="16384" width="9.33203125" style="142"/>
  </cols>
  <sheetData>
    <row r="1" spans="1:4" ht="57" customHeight="1" x14ac:dyDescent="0.2">
      <c r="D1" s="395" t="s">
        <v>6281</v>
      </c>
    </row>
    <row r="2" spans="1:4" ht="23.25" customHeight="1" x14ac:dyDescent="0.2">
      <c r="A2" s="1180" t="s">
        <v>3514</v>
      </c>
      <c r="B2" s="1180"/>
      <c r="C2" s="1180"/>
      <c r="D2" s="1180"/>
    </row>
    <row r="3" spans="1:4" ht="32.25" customHeight="1" x14ac:dyDescent="0.2">
      <c r="A3" s="1181" t="s">
        <v>3515</v>
      </c>
      <c r="B3" s="1181"/>
      <c r="C3" s="1181"/>
      <c r="D3" s="1181"/>
    </row>
    <row r="4" spans="1:4" ht="19.5" customHeight="1" x14ac:dyDescent="0.2">
      <c r="A4" s="1182" t="s">
        <v>3497</v>
      </c>
      <c r="B4" s="1182"/>
      <c r="C4" s="1182"/>
      <c r="D4" s="1081" t="s">
        <v>3498</v>
      </c>
    </row>
    <row r="5" spans="1:4" ht="27.75" customHeight="1" x14ac:dyDescent="0.2">
      <c r="A5" s="1183" t="s">
        <v>3516</v>
      </c>
      <c r="B5" s="1184"/>
      <c r="C5" s="1184"/>
      <c r="D5" s="396"/>
    </row>
    <row r="6" spans="1:4" ht="27.75" customHeight="1" x14ac:dyDescent="0.2">
      <c r="A6" s="397" t="s">
        <v>3506</v>
      </c>
      <c r="B6" s="397" t="s">
        <v>3507</v>
      </c>
      <c r="C6" s="397" t="s">
        <v>3517</v>
      </c>
      <c r="D6" s="159"/>
    </row>
    <row r="7" spans="1:4" ht="15.75" x14ac:dyDescent="0.25">
      <c r="A7" s="475" t="s">
        <v>3563</v>
      </c>
      <c r="B7" s="475"/>
      <c r="C7" s="476"/>
      <c r="D7" s="475"/>
    </row>
    <row r="8" spans="1:4" ht="15" x14ac:dyDescent="0.2">
      <c r="A8" s="477" t="s">
        <v>1297</v>
      </c>
      <c r="B8" s="477" t="s">
        <v>3814</v>
      </c>
      <c r="C8" s="144" t="s">
        <v>3815</v>
      </c>
      <c r="D8" s="1085">
        <v>0.1</v>
      </c>
    </row>
    <row r="9" spans="1:4" ht="15" x14ac:dyDescent="0.2">
      <c r="A9" s="477" t="s">
        <v>1297</v>
      </c>
      <c r="B9" s="477" t="s">
        <v>3816</v>
      </c>
      <c r="C9" s="144" t="s">
        <v>3817</v>
      </c>
      <c r="D9" s="1085">
        <v>0.1</v>
      </c>
    </row>
    <row r="10" spans="1:4" ht="15" x14ac:dyDescent="0.2">
      <c r="A10" s="477" t="s">
        <v>1297</v>
      </c>
      <c r="B10" s="477" t="s">
        <v>3818</v>
      </c>
      <c r="C10" s="144" t="s">
        <v>3819</v>
      </c>
      <c r="D10" s="1085">
        <v>0.1</v>
      </c>
    </row>
    <row r="11" spans="1:4" ht="15" x14ac:dyDescent="0.2">
      <c r="A11" s="477" t="s">
        <v>1297</v>
      </c>
      <c r="B11" s="477" t="s">
        <v>3820</v>
      </c>
      <c r="C11" s="144" t="s">
        <v>3821</v>
      </c>
      <c r="D11" s="1085">
        <v>0.1</v>
      </c>
    </row>
    <row r="12" spans="1:4" ht="15" x14ac:dyDescent="0.2">
      <c r="A12" s="477" t="s">
        <v>1297</v>
      </c>
      <c r="B12" s="477" t="s">
        <v>3822</v>
      </c>
      <c r="C12" s="144" t="s">
        <v>3823</v>
      </c>
      <c r="D12" s="1085">
        <v>0.1</v>
      </c>
    </row>
    <row r="13" spans="1:4" ht="15" x14ac:dyDescent="0.2">
      <c r="A13" s="477" t="s">
        <v>1299</v>
      </c>
      <c r="B13" s="477" t="s">
        <v>3824</v>
      </c>
      <c r="C13" s="144" t="s">
        <v>3825</v>
      </c>
      <c r="D13" s="1085">
        <v>0.1</v>
      </c>
    </row>
    <row r="14" spans="1:4" ht="15" x14ac:dyDescent="0.2">
      <c r="A14" s="477" t="s">
        <v>1297</v>
      </c>
      <c r="B14" s="477" t="s">
        <v>3826</v>
      </c>
      <c r="C14" s="144" t="s">
        <v>3827</v>
      </c>
      <c r="D14" s="1085">
        <v>0.1</v>
      </c>
    </row>
    <row r="15" spans="1:4" ht="15" x14ac:dyDescent="0.2">
      <c r="A15" s="477" t="s">
        <v>1297</v>
      </c>
      <c r="B15" s="477" t="s">
        <v>3828</v>
      </c>
      <c r="C15" s="144" t="s">
        <v>3829</v>
      </c>
      <c r="D15" s="1085">
        <v>0.1</v>
      </c>
    </row>
    <row r="16" spans="1:4" ht="15.75" x14ac:dyDescent="0.25">
      <c r="A16" s="475" t="s">
        <v>3564</v>
      </c>
      <c r="B16" s="475"/>
      <c r="C16" s="476"/>
      <c r="D16" s="1080"/>
    </row>
    <row r="17" spans="1:4" ht="15" x14ac:dyDescent="0.2">
      <c r="A17" s="477" t="s">
        <v>1298</v>
      </c>
      <c r="B17" s="477" t="s">
        <v>3838</v>
      </c>
      <c r="C17" s="144" t="s">
        <v>3839</v>
      </c>
      <c r="D17" s="1085">
        <v>0.8</v>
      </c>
    </row>
    <row r="18" spans="1:4" ht="15" x14ac:dyDescent="0.2">
      <c r="A18" s="477" t="s">
        <v>1299</v>
      </c>
      <c r="B18" s="477" t="s">
        <v>3840</v>
      </c>
      <c r="C18" s="144" t="s">
        <v>3841</v>
      </c>
      <c r="D18" s="1085">
        <v>0.8</v>
      </c>
    </row>
    <row r="19" spans="1:4" ht="15" x14ac:dyDescent="0.2">
      <c r="A19" s="477" t="s">
        <v>1300</v>
      </c>
      <c r="B19" s="477" t="s">
        <v>3726</v>
      </c>
      <c r="C19" s="144" t="s">
        <v>3727</v>
      </c>
      <c r="D19" s="1085">
        <v>0.8</v>
      </c>
    </row>
    <row r="20" spans="1:4" ht="15.75" x14ac:dyDescent="0.25">
      <c r="A20" s="475" t="s">
        <v>3565</v>
      </c>
      <c r="B20" s="475"/>
      <c r="C20" s="476"/>
      <c r="D20" s="1080"/>
    </row>
    <row r="21" spans="1:4" ht="15" x14ac:dyDescent="0.2">
      <c r="A21" s="477" t="s">
        <v>1301</v>
      </c>
      <c r="B21" s="477" t="s">
        <v>3601</v>
      </c>
      <c r="C21" s="144" t="s">
        <v>3602</v>
      </c>
      <c r="D21" s="1085">
        <v>2</v>
      </c>
    </row>
  </sheetData>
  <mergeCells count="4">
    <mergeCell ref="A2:D2"/>
    <mergeCell ref="A3:D3"/>
    <mergeCell ref="A4:C4"/>
    <mergeCell ref="A5:C5"/>
  </mergeCells>
  <pageMargins left="0.74803149606299213" right="0.55118110236220474" top="0.59055118110236227" bottom="0.59055118110236227" header="0.51181102362204722" footer="0.51181102362204722"/>
  <pageSetup paperSize="9" scale="6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N50"/>
  <sheetViews>
    <sheetView view="pageBreakPreview" topLeftCell="B1" zoomScaleNormal="100" zoomScaleSheetLayoutView="100" workbookViewId="0">
      <pane ySplit="7" topLeftCell="A35" activePane="bottomLeft" state="frozen"/>
      <selection activeCell="B1" sqref="B1"/>
      <selection pane="bottomLeft" activeCell="C1" sqref="C1:G1"/>
    </sheetView>
  </sheetViews>
  <sheetFormatPr defaultRowHeight="15" x14ac:dyDescent="0.25"/>
  <cols>
    <col min="1" max="1" width="11" style="65" hidden="1" customWidth="1"/>
    <col min="2" max="2" width="15" style="118" customWidth="1"/>
    <col min="3" max="3" width="71.6640625" style="65" customWidth="1"/>
    <col min="4" max="6" width="16" style="65" customWidth="1"/>
    <col min="7" max="7" width="18.6640625" style="117" customWidth="1"/>
    <col min="8" max="8" width="13.33203125" style="69" bestFit="1" customWidth="1"/>
    <col min="9" max="16384" width="9.33203125" style="65"/>
  </cols>
  <sheetData>
    <row r="1" spans="1:14" ht="59.25" customHeight="1" x14ac:dyDescent="0.25">
      <c r="A1" s="64" t="s">
        <v>347</v>
      </c>
      <c r="B1" s="74"/>
      <c r="C1" s="1186" t="s">
        <v>6280</v>
      </c>
      <c r="D1" s="1186"/>
      <c r="E1" s="1186"/>
      <c r="F1" s="1186"/>
      <c r="G1" s="1186"/>
    </row>
    <row r="2" spans="1:14" ht="66" customHeight="1" x14ac:dyDescent="0.25">
      <c r="A2" s="1187" t="s">
        <v>3311</v>
      </c>
      <c r="B2" s="1187"/>
      <c r="C2" s="1187"/>
      <c r="D2" s="1187"/>
      <c r="E2" s="1187"/>
      <c r="F2" s="1187"/>
      <c r="G2" s="1187"/>
    </row>
    <row r="3" spans="1:14" ht="15.75" x14ac:dyDescent="0.25">
      <c r="A3" s="307"/>
      <c r="B3" s="1187"/>
      <c r="C3" s="1187"/>
      <c r="D3" s="307"/>
      <c r="E3" s="307"/>
      <c r="F3" s="307"/>
      <c r="G3" s="107"/>
    </row>
    <row r="4" spans="1:14" ht="15.75" x14ac:dyDescent="0.25">
      <c r="A4" s="1188" t="s">
        <v>348</v>
      </c>
      <c r="B4" s="1188"/>
      <c r="C4" s="1188"/>
      <c r="D4" s="182">
        <v>13915.06</v>
      </c>
      <c r="E4" s="76"/>
      <c r="F4" s="76"/>
      <c r="G4" s="107"/>
    </row>
    <row r="5" spans="1:14" ht="15.75" x14ac:dyDescent="0.25">
      <c r="A5" s="1188" t="s">
        <v>1051</v>
      </c>
      <c r="B5" s="1188"/>
      <c r="C5" s="1188"/>
      <c r="D5" s="66">
        <v>1.105</v>
      </c>
      <c r="E5" s="77"/>
      <c r="F5" s="77"/>
      <c r="G5" s="107"/>
    </row>
    <row r="6" spans="1:14" ht="15.75" x14ac:dyDescent="0.25">
      <c r="A6" s="307"/>
      <c r="B6" s="1189"/>
      <c r="C6" s="1189"/>
      <c r="D6" s="307"/>
      <c r="E6" s="307"/>
      <c r="F6" s="307"/>
      <c r="G6" s="107"/>
    </row>
    <row r="7" spans="1:14" ht="28.5" x14ac:dyDescent="0.25">
      <c r="A7" s="67" t="s">
        <v>351</v>
      </c>
      <c r="B7" s="67" t="s">
        <v>352</v>
      </c>
      <c r="C7" s="92" t="s">
        <v>353</v>
      </c>
      <c r="D7" s="67" t="s">
        <v>354</v>
      </c>
      <c r="E7" s="67" t="s">
        <v>1052</v>
      </c>
      <c r="F7" s="67" t="s">
        <v>3919</v>
      </c>
      <c r="G7" s="108" t="s">
        <v>1187</v>
      </c>
      <c r="I7" s="109"/>
      <c r="J7" s="109"/>
      <c r="K7" s="109"/>
      <c r="L7" s="109"/>
      <c r="M7" s="109"/>
      <c r="N7" s="109"/>
    </row>
    <row r="8" spans="1:14" x14ac:dyDescent="0.25">
      <c r="A8" s="78"/>
      <c r="B8" s="70" t="s">
        <v>1387</v>
      </c>
      <c r="C8" s="308" t="s">
        <v>1055</v>
      </c>
      <c r="D8" s="78">
        <v>0.35</v>
      </c>
      <c r="E8" s="393">
        <v>0.97440000000000004</v>
      </c>
      <c r="F8" s="479">
        <v>1</v>
      </c>
      <c r="G8" s="394">
        <f>$D$4*D8*((100%-E8)+E8*$D$5*F8)</f>
        <v>5368.56</v>
      </c>
      <c r="H8" s="110"/>
      <c r="I8" s="109"/>
      <c r="J8" s="109"/>
      <c r="K8" s="109"/>
      <c r="L8" s="109"/>
      <c r="M8" s="109"/>
      <c r="N8" s="109"/>
    </row>
    <row r="9" spans="1:14" ht="30" x14ac:dyDescent="0.25">
      <c r="A9" s="78"/>
      <c r="B9" s="70" t="s">
        <v>1388</v>
      </c>
      <c r="C9" s="308" t="s">
        <v>1057</v>
      </c>
      <c r="D9" s="78">
        <v>0.97</v>
      </c>
      <c r="E9" s="393">
        <v>0.96299999999999997</v>
      </c>
      <c r="F9" s="479">
        <v>1</v>
      </c>
      <c r="G9" s="394">
        <f t="shared" ref="G9:G18" si="0">$D$4*D9*((100%-E9)+E9*$D$5*F9)</f>
        <v>14862.42</v>
      </c>
      <c r="H9" s="110"/>
      <c r="I9" s="109"/>
      <c r="J9" s="109"/>
      <c r="K9" s="109"/>
      <c r="L9" s="109"/>
      <c r="M9" s="109"/>
      <c r="N9" s="109"/>
    </row>
    <row r="10" spans="1:14" ht="30" x14ac:dyDescent="0.25">
      <c r="A10" s="78"/>
      <c r="B10" s="70" t="s">
        <v>1389</v>
      </c>
      <c r="C10" s="308" t="s">
        <v>1059</v>
      </c>
      <c r="D10" s="78">
        <v>0.97</v>
      </c>
      <c r="E10" s="393">
        <v>0.98270000000000002</v>
      </c>
      <c r="F10" s="479">
        <v>1</v>
      </c>
      <c r="G10" s="394">
        <f t="shared" si="0"/>
        <v>14890.34</v>
      </c>
      <c r="H10" s="110"/>
      <c r="I10" s="109"/>
      <c r="J10" s="109"/>
      <c r="K10" s="109"/>
      <c r="L10" s="109"/>
      <c r="M10" s="109"/>
      <c r="N10" s="109"/>
    </row>
    <row r="11" spans="1:14" ht="30" x14ac:dyDescent="0.25">
      <c r="A11" s="78"/>
      <c r="B11" s="70" t="s">
        <v>1390</v>
      </c>
      <c r="C11" s="308" t="s">
        <v>1061</v>
      </c>
      <c r="D11" s="78">
        <v>1.95</v>
      </c>
      <c r="E11" s="393">
        <v>0.98199999999999998</v>
      </c>
      <c r="F11" s="479">
        <v>1</v>
      </c>
      <c r="G11" s="394">
        <f t="shared" si="0"/>
        <v>29932.19</v>
      </c>
      <c r="H11" s="110"/>
      <c r="I11" s="109"/>
      <c r="J11" s="109"/>
      <c r="K11" s="109"/>
      <c r="L11" s="109"/>
      <c r="M11" s="109"/>
      <c r="N11" s="109"/>
    </row>
    <row r="12" spans="1:14" ht="45" x14ac:dyDescent="0.25">
      <c r="A12" s="78"/>
      <c r="B12" s="78" t="s">
        <v>1391</v>
      </c>
      <c r="C12" s="308" t="s">
        <v>1121</v>
      </c>
      <c r="D12" s="78">
        <v>0.49</v>
      </c>
      <c r="E12" s="393">
        <v>0.19120000000000001</v>
      </c>
      <c r="F12" s="480">
        <v>1</v>
      </c>
      <c r="G12" s="113">
        <f>$D$4*D12*((100%-E12)+E12*$D$5*F12)</f>
        <v>6955.27</v>
      </c>
      <c r="H12" s="110"/>
      <c r="I12" s="109"/>
      <c r="J12" s="109"/>
      <c r="K12" s="109"/>
      <c r="L12" s="109"/>
      <c r="M12" s="109"/>
      <c r="N12" s="109"/>
    </row>
    <row r="13" spans="1:14" ht="45" x14ac:dyDescent="0.25">
      <c r="A13" s="78"/>
      <c r="B13" s="78" t="s">
        <v>1392</v>
      </c>
      <c r="C13" s="308" t="s">
        <v>1123</v>
      </c>
      <c r="D13" s="78">
        <v>1.41</v>
      </c>
      <c r="E13" s="393">
        <v>8.7900000000000006E-2</v>
      </c>
      <c r="F13" s="480">
        <v>1</v>
      </c>
      <c r="G13" s="113">
        <f t="shared" si="0"/>
        <v>19801.32</v>
      </c>
      <c r="H13" s="110"/>
      <c r="I13" s="109"/>
      <c r="J13" s="109"/>
      <c r="K13" s="109"/>
      <c r="L13" s="109"/>
      <c r="M13" s="109"/>
      <c r="N13" s="109"/>
    </row>
    <row r="14" spans="1:14" ht="45" x14ac:dyDescent="0.25">
      <c r="A14" s="78"/>
      <c r="B14" s="78" t="s">
        <v>1393</v>
      </c>
      <c r="C14" s="308" t="s">
        <v>1125</v>
      </c>
      <c r="D14" s="78">
        <v>2.0299999999999998</v>
      </c>
      <c r="E14" s="393">
        <v>0.25890000000000002</v>
      </c>
      <c r="F14" s="112">
        <v>1</v>
      </c>
      <c r="G14" s="113">
        <f t="shared" si="0"/>
        <v>29015.47</v>
      </c>
      <c r="H14" s="110"/>
      <c r="I14" s="109"/>
      <c r="J14" s="109"/>
      <c r="K14" s="109"/>
      <c r="L14" s="109"/>
      <c r="M14" s="109"/>
      <c r="N14" s="109"/>
    </row>
    <row r="15" spans="1:14" ht="45" x14ac:dyDescent="0.25">
      <c r="A15" s="78"/>
      <c r="B15" s="78" t="s">
        <v>1394</v>
      </c>
      <c r="C15" s="308" t="s">
        <v>1127</v>
      </c>
      <c r="D15" s="78">
        <v>2.63</v>
      </c>
      <c r="E15" s="393">
        <v>0.23499999999999999</v>
      </c>
      <c r="F15" s="112">
        <v>1</v>
      </c>
      <c r="G15" s="113">
        <f t="shared" si="0"/>
        <v>37499.629999999997</v>
      </c>
      <c r="H15" s="110"/>
      <c r="I15" s="109"/>
      <c r="J15" s="109"/>
      <c r="K15" s="109"/>
      <c r="L15" s="109"/>
      <c r="M15" s="109"/>
      <c r="N15" s="109"/>
    </row>
    <row r="16" spans="1:14" ht="45" x14ac:dyDescent="0.25">
      <c r="A16" s="78"/>
      <c r="B16" s="78" t="s">
        <v>1395</v>
      </c>
      <c r="C16" s="308" t="s">
        <v>1129</v>
      </c>
      <c r="D16" s="78">
        <v>4.1900000000000004</v>
      </c>
      <c r="E16" s="393">
        <v>3.1399999999999997E-2</v>
      </c>
      <c r="F16" s="112">
        <v>1</v>
      </c>
      <c r="G16" s="113">
        <f t="shared" si="0"/>
        <v>58496.33</v>
      </c>
      <c r="H16" s="110"/>
      <c r="I16" s="109"/>
      <c r="J16" s="109"/>
      <c r="K16" s="109"/>
      <c r="L16" s="109"/>
      <c r="M16" s="109"/>
      <c r="N16" s="109"/>
    </row>
    <row r="17" spans="1:14" ht="45" x14ac:dyDescent="0.25">
      <c r="A17" s="78"/>
      <c r="B17" s="78" t="s">
        <v>1396</v>
      </c>
      <c r="C17" s="93" t="s">
        <v>1131</v>
      </c>
      <c r="D17" s="78">
        <v>4.93</v>
      </c>
      <c r="E17" s="78">
        <v>2.04</v>
      </c>
      <c r="F17" s="112">
        <v>1</v>
      </c>
      <c r="G17" s="113">
        <f t="shared" si="0"/>
        <v>83295.63</v>
      </c>
      <c r="I17" s="109"/>
      <c r="J17" s="109"/>
      <c r="K17" s="109"/>
      <c r="L17" s="109"/>
      <c r="M17" s="109"/>
      <c r="N17" s="109"/>
    </row>
    <row r="18" spans="1:14" ht="45" x14ac:dyDescent="0.25">
      <c r="A18" s="78"/>
      <c r="B18" s="78" t="s">
        <v>1397</v>
      </c>
      <c r="C18" s="93" t="s">
        <v>1133</v>
      </c>
      <c r="D18" s="78">
        <v>5.87</v>
      </c>
      <c r="E18" s="78">
        <v>6.59</v>
      </c>
      <c r="F18" s="112">
        <v>1</v>
      </c>
      <c r="G18" s="113">
        <f t="shared" si="0"/>
        <v>138200.85</v>
      </c>
      <c r="I18" s="109"/>
      <c r="J18" s="109"/>
      <c r="K18" s="109"/>
      <c r="L18" s="109"/>
      <c r="M18" s="109"/>
      <c r="N18" s="109"/>
    </row>
    <row r="19" spans="1:14" ht="45" x14ac:dyDescent="0.25">
      <c r="A19" s="70">
        <v>54</v>
      </c>
      <c r="B19" s="70" t="s">
        <v>1398</v>
      </c>
      <c r="C19" s="308" t="s">
        <v>1135</v>
      </c>
      <c r="D19" s="93">
        <v>7.66</v>
      </c>
      <c r="E19" s="79">
        <v>0.1106</v>
      </c>
      <c r="F19" s="112">
        <v>1</v>
      </c>
      <c r="G19" s="113">
        <f>$D$4*D19*((100%-E19)+E19*$D$5*F19)</f>
        <v>107827.18</v>
      </c>
      <c r="I19" s="111"/>
      <c r="J19" s="109"/>
      <c r="K19" s="109"/>
      <c r="L19" s="109"/>
      <c r="M19" s="109"/>
      <c r="N19" s="109"/>
    </row>
    <row r="20" spans="1:14" ht="45" x14ac:dyDescent="0.25">
      <c r="A20" s="70">
        <v>55</v>
      </c>
      <c r="B20" s="70" t="s">
        <v>1399</v>
      </c>
      <c r="C20" s="308" t="s">
        <v>1137</v>
      </c>
      <c r="D20" s="93">
        <v>8.57</v>
      </c>
      <c r="E20" s="79">
        <v>0.15079999999999999</v>
      </c>
      <c r="F20" s="112">
        <v>1</v>
      </c>
      <c r="G20" s="113">
        <f t="shared" ref="G20:G36" si="1">$D$4*D20*((100%-E20)+E20*$D$5*F20)</f>
        <v>121140.3</v>
      </c>
      <c r="I20" s="111"/>
      <c r="J20" s="109"/>
      <c r="K20" s="109"/>
      <c r="L20" s="109"/>
      <c r="M20" s="109"/>
      <c r="N20" s="109"/>
    </row>
    <row r="21" spans="1:14" ht="45" x14ac:dyDescent="0.25">
      <c r="A21" s="70">
        <v>56</v>
      </c>
      <c r="B21" s="70" t="s">
        <v>1400</v>
      </c>
      <c r="C21" s="308" t="s">
        <v>1139</v>
      </c>
      <c r="D21" s="93">
        <v>9.65</v>
      </c>
      <c r="E21" s="79">
        <v>0.14910000000000001</v>
      </c>
      <c r="F21" s="112">
        <v>1</v>
      </c>
      <c r="G21" s="113">
        <f t="shared" si="1"/>
        <v>136382.54999999999</v>
      </c>
      <c r="I21" s="111"/>
      <c r="J21" s="109"/>
      <c r="K21" s="109"/>
      <c r="L21" s="109"/>
      <c r="M21" s="109"/>
      <c r="N21" s="109"/>
    </row>
    <row r="22" spans="1:14" ht="45" x14ac:dyDescent="0.25">
      <c r="A22" s="70">
        <v>57</v>
      </c>
      <c r="B22" s="70" t="s">
        <v>1401</v>
      </c>
      <c r="C22" s="308" t="s">
        <v>1141</v>
      </c>
      <c r="D22" s="93">
        <v>10.57</v>
      </c>
      <c r="E22" s="79">
        <v>0.2235</v>
      </c>
      <c r="F22" s="112">
        <v>1</v>
      </c>
      <c r="G22" s="113">
        <f t="shared" si="1"/>
        <v>150533.84</v>
      </c>
      <c r="I22" s="111"/>
      <c r="J22" s="109"/>
      <c r="K22" s="109"/>
      <c r="L22" s="109"/>
      <c r="M22" s="109"/>
      <c r="N22" s="109"/>
    </row>
    <row r="23" spans="1:14" ht="45" x14ac:dyDescent="0.25">
      <c r="A23" s="70">
        <v>58</v>
      </c>
      <c r="B23" s="70" t="s">
        <v>1402</v>
      </c>
      <c r="C23" s="308" t="s">
        <v>1143</v>
      </c>
      <c r="D23" s="93">
        <v>13.5</v>
      </c>
      <c r="E23" s="79">
        <v>9.9900000000000003E-2</v>
      </c>
      <c r="F23" s="112">
        <v>1</v>
      </c>
      <c r="G23" s="113">
        <f t="shared" si="1"/>
        <v>189823.8</v>
      </c>
      <c r="I23" s="111"/>
      <c r="J23" s="109"/>
      <c r="K23" s="109"/>
      <c r="L23" s="109"/>
      <c r="M23" s="109"/>
      <c r="N23" s="109"/>
    </row>
    <row r="24" spans="1:14" ht="45" x14ac:dyDescent="0.25">
      <c r="A24" s="70">
        <v>59</v>
      </c>
      <c r="B24" s="70" t="s">
        <v>1403</v>
      </c>
      <c r="C24" s="308" t="s">
        <v>1145</v>
      </c>
      <c r="D24" s="93">
        <v>16.03</v>
      </c>
      <c r="E24" s="79">
        <v>8.4900000000000003E-2</v>
      </c>
      <c r="F24" s="112">
        <v>1</v>
      </c>
      <c r="G24" s="113">
        <f t="shared" si="1"/>
        <v>225046.87</v>
      </c>
      <c r="I24" s="111"/>
      <c r="J24" s="109"/>
      <c r="K24" s="109"/>
      <c r="L24" s="109"/>
      <c r="M24" s="109"/>
      <c r="N24" s="109"/>
    </row>
    <row r="25" spans="1:14" ht="45" x14ac:dyDescent="0.25">
      <c r="A25" s="70">
        <v>60</v>
      </c>
      <c r="B25" s="70" t="s">
        <v>1404</v>
      </c>
      <c r="C25" s="308" t="s">
        <v>1147</v>
      </c>
      <c r="D25" s="93">
        <v>20.54</v>
      </c>
      <c r="E25" s="79">
        <v>5.6399999999999999E-2</v>
      </c>
      <c r="F25" s="112">
        <v>1</v>
      </c>
      <c r="G25" s="113">
        <f t="shared" si="1"/>
        <v>287507.93</v>
      </c>
      <c r="I25" s="111"/>
      <c r="J25" s="109"/>
      <c r="K25" s="109"/>
      <c r="L25" s="109"/>
      <c r="M25" s="109"/>
      <c r="N25" s="109"/>
    </row>
    <row r="26" spans="1:14" ht="45" x14ac:dyDescent="0.25">
      <c r="A26" s="70">
        <v>61</v>
      </c>
      <c r="B26" s="70" t="s">
        <v>1405</v>
      </c>
      <c r="C26" s="308" t="s">
        <v>1149</v>
      </c>
      <c r="D26" s="93">
        <v>27.22</v>
      </c>
      <c r="E26" s="79">
        <v>2.8199999999999999E-2</v>
      </c>
      <c r="F26" s="112">
        <v>1</v>
      </c>
      <c r="G26" s="113">
        <f t="shared" si="1"/>
        <v>379889.47</v>
      </c>
      <c r="I26" s="111"/>
      <c r="J26" s="109"/>
      <c r="K26" s="109"/>
      <c r="L26" s="109"/>
      <c r="M26" s="109"/>
      <c r="N26" s="109"/>
    </row>
    <row r="27" spans="1:14" ht="45" x14ac:dyDescent="0.25">
      <c r="A27" s="70">
        <v>62</v>
      </c>
      <c r="B27" s="70" t="s">
        <v>1406</v>
      </c>
      <c r="C27" s="308" t="s">
        <v>1151</v>
      </c>
      <c r="D27" s="93">
        <v>34.01</v>
      </c>
      <c r="E27" s="79">
        <v>5.8400000000000001E-2</v>
      </c>
      <c r="F27" s="112">
        <v>1</v>
      </c>
      <c r="G27" s="113">
        <f t="shared" si="1"/>
        <v>476153.17</v>
      </c>
      <c r="I27" s="111"/>
      <c r="J27" s="109"/>
      <c r="K27" s="109"/>
      <c r="L27" s="109"/>
      <c r="M27" s="109"/>
      <c r="N27" s="109"/>
    </row>
    <row r="28" spans="1:14" ht="45" x14ac:dyDescent="0.25">
      <c r="A28" s="70">
        <v>63</v>
      </c>
      <c r="B28" s="70" t="s">
        <v>1407</v>
      </c>
      <c r="C28" s="308" t="s">
        <v>1153</v>
      </c>
      <c r="D28" s="93">
        <v>56.65</v>
      </c>
      <c r="E28" s="79">
        <v>2.3E-3</v>
      </c>
      <c r="F28" s="112">
        <v>1</v>
      </c>
      <c r="G28" s="113">
        <f t="shared" si="1"/>
        <v>788478.52</v>
      </c>
      <c r="I28" s="111"/>
      <c r="J28" s="109"/>
    </row>
    <row r="29" spans="1:14" ht="30" x14ac:dyDescent="0.25">
      <c r="A29" s="70"/>
      <c r="B29" s="70" t="s">
        <v>1408</v>
      </c>
      <c r="C29" s="308" t="s">
        <v>1409</v>
      </c>
      <c r="D29" s="93">
        <v>4.09</v>
      </c>
      <c r="E29" s="79">
        <v>0.78380000000000005</v>
      </c>
      <c r="F29" s="112">
        <v>1</v>
      </c>
      <c r="G29" s="113">
        <f>$D$4*D29*((100%-E29)+E29*$D$5*F29)</f>
        <v>61596.45</v>
      </c>
      <c r="I29" s="111"/>
      <c r="J29" s="109"/>
    </row>
    <row r="30" spans="1:14" ht="30" x14ac:dyDescent="0.25">
      <c r="A30" s="70"/>
      <c r="B30" s="70" t="s">
        <v>1410</v>
      </c>
      <c r="C30" s="308" t="s">
        <v>1093</v>
      </c>
      <c r="D30" s="93">
        <v>4.96</v>
      </c>
      <c r="E30" s="79">
        <v>0.82640000000000002</v>
      </c>
      <c r="F30" s="112">
        <v>1</v>
      </c>
      <c r="G30" s="113">
        <f>$D$4*D30*((100%-E30)+E30*$D$5*F30)</f>
        <v>75007.59</v>
      </c>
      <c r="I30" s="111"/>
      <c r="J30" s="109"/>
    </row>
    <row r="31" spans="1:14" ht="30" x14ac:dyDescent="0.25">
      <c r="A31" s="70"/>
      <c r="B31" s="70" t="s">
        <v>1411</v>
      </c>
      <c r="C31" s="308" t="s">
        <v>1095</v>
      </c>
      <c r="D31" s="93">
        <v>13.27</v>
      </c>
      <c r="E31" s="79">
        <v>0.31859999999999999</v>
      </c>
      <c r="F31" s="112">
        <v>1</v>
      </c>
      <c r="G31" s="113">
        <f>$D$4*D31*((100%-E31)+E31*$D$5*F31)</f>
        <v>190830.04</v>
      </c>
      <c r="I31" s="111"/>
      <c r="J31" s="109"/>
    </row>
    <row r="32" spans="1:14" ht="30" x14ac:dyDescent="0.25">
      <c r="A32" s="70"/>
      <c r="B32" s="70" t="s">
        <v>1412</v>
      </c>
      <c r="C32" s="308" t="s">
        <v>1097</v>
      </c>
      <c r="D32" s="93">
        <v>25.33</v>
      </c>
      <c r="E32" s="79">
        <v>0.16689999999999999</v>
      </c>
      <c r="F32" s="112">
        <v>1</v>
      </c>
      <c r="G32" s="113">
        <f>$D$4*D32*((100%-E32)+E32*$D$5*F32)</f>
        <v>358645.3</v>
      </c>
      <c r="I32" s="111"/>
      <c r="J32" s="109"/>
    </row>
    <row r="33" spans="1:10" ht="30" x14ac:dyDescent="0.25">
      <c r="A33" s="70"/>
      <c r="B33" s="70" t="s">
        <v>1413</v>
      </c>
      <c r="C33" s="308" t="s">
        <v>1103</v>
      </c>
      <c r="D33" s="93">
        <v>0.31</v>
      </c>
      <c r="E33" s="79">
        <v>0.51060000000000005</v>
      </c>
      <c r="F33" s="112">
        <v>1</v>
      </c>
      <c r="G33" s="113">
        <f t="shared" si="1"/>
        <v>4544.9399999999996</v>
      </c>
      <c r="I33" s="111"/>
      <c r="J33" s="109"/>
    </row>
    <row r="34" spans="1:10" ht="30" x14ac:dyDescent="0.25">
      <c r="A34" s="70"/>
      <c r="B34" s="70" t="s">
        <v>1414</v>
      </c>
      <c r="C34" s="308" t="s">
        <v>1105</v>
      </c>
      <c r="D34" s="93">
        <v>1.36</v>
      </c>
      <c r="E34" s="79">
        <v>0.51060000000000005</v>
      </c>
      <c r="F34" s="112">
        <v>1</v>
      </c>
      <c r="G34" s="113">
        <f t="shared" si="1"/>
        <v>19939.080000000002</v>
      </c>
      <c r="I34" s="111"/>
      <c r="J34" s="109"/>
    </row>
    <row r="35" spans="1:10" ht="30" x14ac:dyDescent="0.25">
      <c r="A35" s="70">
        <v>64</v>
      </c>
      <c r="B35" s="70" t="s">
        <v>1415</v>
      </c>
      <c r="C35" s="308" t="s">
        <v>1107</v>
      </c>
      <c r="D35" s="93">
        <v>3.06</v>
      </c>
      <c r="E35" s="79">
        <v>0.51060000000000005</v>
      </c>
      <c r="F35" s="112">
        <v>1</v>
      </c>
      <c r="G35" s="113">
        <f t="shared" si="1"/>
        <v>44862.93</v>
      </c>
      <c r="I35" s="111"/>
      <c r="J35" s="109"/>
    </row>
    <row r="36" spans="1:10" ht="30" x14ac:dyDescent="0.25">
      <c r="A36" s="70">
        <v>65</v>
      </c>
      <c r="B36" s="70" t="s">
        <v>1416</v>
      </c>
      <c r="C36" s="308" t="s">
        <v>1417</v>
      </c>
      <c r="D36" s="93">
        <v>5.66</v>
      </c>
      <c r="E36" s="79">
        <v>0.51060000000000005</v>
      </c>
      <c r="F36" s="112">
        <v>1</v>
      </c>
      <c r="G36" s="113">
        <f t="shared" si="1"/>
        <v>82981.759999999995</v>
      </c>
      <c r="I36" s="111"/>
      <c r="J36" s="109"/>
    </row>
    <row r="37" spans="1:10" ht="45" x14ac:dyDescent="0.25">
      <c r="A37" s="70"/>
      <c r="B37" s="70" t="s">
        <v>1418</v>
      </c>
      <c r="C37" s="308" t="s">
        <v>1109</v>
      </c>
      <c r="D37" s="93">
        <v>4.18</v>
      </c>
      <c r="E37" s="79">
        <v>4.1300000000000003E-2</v>
      </c>
      <c r="F37" s="112">
        <v>1</v>
      </c>
      <c r="G37" s="113">
        <f>$D$4*D37*((100%-E37)+E37*$D$5*F37)</f>
        <v>58417.18</v>
      </c>
      <c r="I37" s="111"/>
      <c r="J37" s="109"/>
    </row>
    <row r="38" spans="1:10" ht="45" x14ac:dyDescent="0.25">
      <c r="A38" s="70"/>
      <c r="B38" s="70" t="s">
        <v>1419</v>
      </c>
      <c r="C38" s="308" t="s">
        <v>1111</v>
      </c>
      <c r="D38" s="93">
        <v>5.13</v>
      </c>
      <c r="E38" s="79">
        <v>0.1275</v>
      </c>
      <c r="F38" s="112">
        <v>1</v>
      </c>
      <c r="G38" s="113">
        <f t="shared" ref="G38:G44" si="2">$D$4*D38*((100%-E38)+E38*$D$5*F38)</f>
        <v>72339.91</v>
      </c>
      <c r="I38" s="111"/>
      <c r="J38" s="109"/>
    </row>
    <row r="39" spans="1:10" ht="45" x14ac:dyDescent="0.25">
      <c r="A39" s="70"/>
      <c r="B39" s="70" t="s">
        <v>1420</v>
      </c>
      <c r="C39" s="308" t="s">
        <v>1113</v>
      </c>
      <c r="D39" s="93">
        <v>6.88</v>
      </c>
      <c r="E39" s="79">
        <v>0.2253</v>
      </c>
      <c r="F39" s="112">
        <v>1</v>
      </c>
      <c r="G39" s="113">
        <f t="shared" si="2"/>
        <v>98000.38</v>
      </c>
      <c r="I39" s="111"/>
      <c r="J39" s="109"/>
    </row>
    <row r="40" spans="1:10" ht="45" x14ac:dyDescent="0.25">
      <c r="A40" s="70"/>
      <c r="B40" s="70" t="s">
        <v>1421</v>
      </c>
      <c r="C40" s="308" t="s">
        <v>1115</v>
      </c>
      <c r="D40" s="93">
        <v>10.029999999999999</v>
      </c>
      <c r="E40" s="79">
        <v>0.31490000000000001</v>
      </c>
      <c r="F40" s="112">
        <v>1</v>
      </c>
      <c r="G40" s="113">
        <f t="shared" si="2"/>
        <v>144182.79999999999</v>
      </c>
      <c r="I40" s="111"/>
      <c r="J40" s="109"/>
    </row>
    <row r="41" spans="1:10" ht="45" x14ac:dyDescent="0.25">
      <c r="A41" s="70"/>
      <c r="B41" s="70" t="s">
        <v>1422</v>
      </c>
      <c r="C41" s="308" t="s">
        <v>1117</v>
      </c>
      <c r="D41" s="93">
        <v>34.21</v>
      </c>
      <c r="E41" s="79">
        <v>4.1999999999999997E-3</v>
      </c>
      <c r="F41" s="112">
        <v>1</v>
      </c>
      <c r="G41" s="113">
        <f t="shared" si="2"/>
        <v>476244.13</v>
      </c>
      <c r="I41" s="111"/>
      <c r="J41" s="109"/>
    </row>
    <row r="42" spans="1:10" ht="45" x14ac:dyDescent="0.25">
      <c r="A42" s="70"/>
      <c r="B42" s="70" t="s">
        <v>1423</v>
      </c>
      <c r="C42" s="308" t="s">
        <v>1119</v>
      </c>
      <c r="D42" s="93">
        <v>35</v>
      </c>
      <c r="E42" s="79">
        <v>1.5599999999999999E-2</v>
      </c>
      <c r="F42" s="112">
        <v>1</v>
      </c>
      <c r="G42" s="113">
        <f t="shared" si="2"/>
        <v>487824.85</v>
      </c>
      <c r="I42" s="111"/>
      <c r="J42" s="109"/>
    </row>
    <row r="43" spans="1:10" ht="45" x14ac:dyDescent="0.25">
      <c r="A43" s="70"/>
      <c r="B43" s="70" t="s">
        <v>1424</v>
      </c>
      <c r="C43" s="308" t="s">
        <v>1425</v>
      </c>
      <c r="D43" s="93">
        <v>37.1</v>
      </c>
      <c r="E43" s="79">
        <v>4.36E-2</v>
      </c>
      <c r="F43" s="112">
        <v>1</v>
      </c>
      <c r="G43" s="113">
        <f t="shared" si="2"/>
        <v>518612.11</v>
      </c>
      <c r="I43" s="111"/>
      <c r="J43" s="109"/>
    </row>
    <row r="44" spans="1:10" ht="45" x14ac:dyDescent="0.25">
      <c r="A44" s="70"/>
      <c r="B44" s="70" t="s">
        <v>1426</v>
      </c>
      <c r="C44" s="308" t="s">
        <v>1427</v>
      </c>
      <c r="D44" s="93">
        <v>39.909999999999997</v>
      </c>
      <c r="E44" s="79">
        <v>7.6499999999999999E-2</v>
      </c>
      <c r="F44" s="112">
        <v>1</v>
      </c>
      <c r="G44" s="113">
        <f t="shared" si="2"/>
        <v>559810.89</v>
      </c>
      <c r="I44" s="111"/>
      <c r="J44" s="109"/>
    </row>
    <row r="45" spans="1:10" x14ac:dyDescent="0.25">
      <c r="A45" s="81">
        <v>101</v>
      </c>
      <c r="B45" s="70" t="s">
        <v>1428</v>
      </c>
      <c r="C45" s="97" t="s">
        <v>1157</v>
      </c>
      <c r="D45" s="70">
        <v>51.86</v>
      </c>
      <c r="E45" s="114">
        <v>2.3E-3</v>
      </c>
      <c r="F45" s="115">
        <v>1</v>
      </c>
      <c r="G45" s="113">
        <f>$D$4*D45*((100%-E45)+E45*$D$5*F45)</f>
        <v>721809.29</v>
      </c>
    </row>
    <row r="46" spans="1:10" ht="30" x14ac:dyDescent="0.25">
      <c r="A46" s="116"/>
      <c r="B46" s="70" t="s">
        <v>1429</v>
      </c>
      <c r="C46" s="308" t="s">
        <v>1165</v>
      </c>
      <c r="D46" s="70">
        <v>4.2300000000000004</v>
      </c>
      <c r="E46" s="114">
        <v>1.83E-2</v>
      </c>
      <c r="F46" s="115">
        <v>1</v>
      </c>
      <c r="G46" s="113">
        <f>$D$4*D46*((100%-E46)+E46*$D$5*F46)</f>
        <v>58973.8</v>
      </c>
    </row>
    <row r="47" spans="1:10" ht="30" x14ac:dyDescent="0.25">
      <c r="A47" s="116"/>
      <c r="B47" s="73" t="s">
        <v>1430</v>
      </c>
      <c r="C47" s="478" t="s">
        <v>1167</v>
      </c>
      <c r="D47" s="73">
        <v>1.29</v>
      </c>
      <c r="E47" s="114">
        <v>5.8500000000000003E-2</v>
      </c>
      <c r="F47" s="115">
        <v>1</v>
      </c>
      <c r="G47" s="113">
        <f>$D$4*D47*((100%-E47)+E47*$D$5*F47)</f>
        <v>18060.689999999999</v>
      </c>
    </row>
    <row r="48" spans="1:10" ht="30" x14ac:dyDescent="0.25">
      <c r="A48" s="116"/>
      <c r="B48" s="70" t="s">
        <v>1431</v>
      </c>
      <c r="C48" s="478" t="s">
        <v>1169</v>
      </c>
      <c r="D48" s="70">
        <v>3.23</v>
      </c>
      <c r="E48" s="114">
        <v>5.4300000000000001E-2</v>
      </c>
      <c r="F48" s="115">
        <v>1</v>
      </c>
      <c r="G48" s="113">
        <f>$D$4*D48*((100%-E48)+E48*$D$5*F48)</f>
        <v>45201.9</v>
      </c>
    </row>
    <row r="49" spans="1:7" ht="30" x14ac:dyDescent="0.25">
      <c r="A49" s="116"/>
      <c r="B49" s="70" t="s">
        <v>1432</v>
      </c>
      <c r="C49" s="478" t="s">
        <v>1171</v>
      </c>
      <c r="D49" s="70">
        <v>8.93</v>
      </c>
      <c r="E49" s="114">
        <v>8.9399999999999993E-2</v>
      </c>
      <c r="F49" s="115">
        <v>1</v>
      </c>
      <c r="G49" s="113">
        <f>$D$4*D49*((100%-E49)+E49*$D$5*F49)</f>
        <v>125427.93</v>
      </c>
    </row>
    <row r="50" spans="1:7" ht="15.75" x14ac:dyDescent="0.25">
      <c r="A50" s="1185" t="s">
        <v>1433</v>
      </c>
      <c r="B50" s="1185"/>
      <c r="C50" s="1185"/>
      <c r="D50" s="1185"/>
      <c r="E50" s="1185"/>
      <c r="F50" s="1185"/>
    </row>
  </sheetData>
  <mergeCells count="7">
    <mergeCell ref="A50:F50"/>
    <mergeCell ref="C1:G1"/>
    <mergeCell ref="A2:G2"/>
    <mergeCell ref="B3:C3"/>
    <mergeCell ref="A4:C4"/>
    <mergeCell ref="A5:C5"/>
    <mergeCell ref="B6:C6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37</vt:i4>
      </vt:variant>
      <vt:variant>
        <vt:lpstr>Именованные диапазоны</vt:lpstr>
      </vt:variant>
      <vt:variant>
        <vt:i4>18</vt:i4>
      </vt:variant>
    </vt:vector>
  </HeadingPairs>
  <TitlesOfParts>
    <vt:vector size="55" baseType="lpstr">
      <vt:lpstr>прил 9 штр</vt:lpstr>
      <vt:lpstr>прил 8 ГПХ</vt:lpstr>
      <vt:lpstr>прил 7 ЗПТ</vt:lpstr>
      <vt:lpstr>прил 6.3</vt:lpstr>
      <vt:lpstr>прил 6.2</vt:lpstr>
      <vt:lpstr>прил 6.1</vt:lpstr>
      <vt:lpstr>прил 5.4</vt:lpstr>
      <vt:lpstr>прил 5.3</vt:lpstr>
      <vt:lpstr>прил 5.2</vt:lpstr>
      <vt:lpstr>прил 5.1</vt:lpstr>
      <vt:lpstr>прил 4</vt:lpstr>
      <vt:lpstr>прил 3.7</vt:lpstr>
      <vt:lpstr>прил 3.6</vt:lpstr>
      <vt:lpstr>прил 3.5</vt:lpstr>
      <vt:lpstr>прил 3.4</vt:lpstr>
      <vt:lpstr>прил 3.3</vt:lpstr>
      <vt:lpstr>прил 3.2</vt:lpstr>
      <vt:lpstr>прил 3.1</vt:lpstr>
      <vt:lpstr>прил 2.18</vt:lpstr>
      <vt:lpstr>прил 2.17</vt:lpstr>
      <vt:lpstr>прил 2.16</vt:lpstr>
      <vt:lpstr>прил 2.15</vt:lpstr>
      <vt:lpstr>прил 2.14</vt:lpstr>
      <vt:lpstr>прил 2.13</vt:lpstr>
      <vt:lpstr>прил 2.12</vt:lpstr>
      <vt:lpstr>прил 2.11</vt:lpstr>
      <vt:lpstr>прил 2.10</vt:lpstr>
      <vt:lpstr>прил 2.9</vt:lpstr>
      <vt:lpstr>прил 2.8</vt:lpstr>
      <vt:lpstr>прил 2.7</vt:lpstr>
      <vt:lpstr>прил 2.6</vt:lpstr>
      <vt:lpstr>прил 2.5 </vt:lpstr>
      <vt:lpstr>прил 2.4</vt:lpstr>
      <vt:lpstr>прил 2.3</vt:lpstr>
      <vt:lpstr>прил 2.2</vt:lpstr>
      <vt:lpstr>прил 2.1</vt:lpstr>
      <vt:lpstr>прил 1</vt:lpstr>
      <vt:lpstr>'прил 2.17'!Заголовки_для_печати</vt:lpstr>
      <vt:lpstr>'прил 2.8'!Заголовки_для_печати</vt:lpstr>
      <vt:lpstr>'прил 2.1'!Область_печати</vt:lpstr>
      <vt:lpstr>'прил 2.11'!Область_печати</vt:lpstr>
      <vt:lpstr>'прил 2.14'!Область_печати</vt:lpstr>
      <vt:lpstr>'прил 2.16'!Область_печати</vt:lpstr>
      <vt:lpstr>'прил 2.18'!Область_печати</vt:lpstr>
      <vt:lpstr>'прил 2.2'!Область_печати</vt:lpstr>
      <vt:lpstr>'прил 2.3'!Область_печати</vt:lpstr>
      <vt:lpstr>'прил 2.4'!Область_печати</vt:lpstr>
      <vt:lpstr>'прил 2.5 '!Область_печати</vt:lpstr>
      <vt:lpstr>'прил 2.6'!Область_печати</vt:lpstr>
      <vt:lpstr>'прил 2.7'!Область_печати</vt:lpstr>
      <vt:lpstr>'прил 3.4'!Область_печати</vt:lpstr>
      <vt:lpstr>'прил 5.3'!Область_печати</vt:lpstr>
      <vt:lpstr>'прил 6.1'!Область_печати</vt:lpstr>
      <vt:lpstr>'прил 6.2'!Область_печати</vt:lpstr>
      <vt:lpstr>'прил 8 ГПХ'!Область_печати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2021-12-29T09:33:42Z</cp:lastPrinted>
  <dcterms:created xsi:type="dcterms:W3CDTF">2021-12-22T10:46:42Z</dcterms:created>
  <dcterms:modified xsi:type="dcterms:W3CDTF">2021-12-30T06:24:15Z</dcterms:modified>
</cp:coreProperties>
</file>